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5E4065-1974-4B15-8587-E9A776346ED4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가평지역" sheetId="19" r:id="rId1"/>
    <sheet name="북면지역" sheetId="20" r:id="rId2"/>
    <sheet name="가평읍내 순환" sheetId="21" r:id="rId3"/>
    <sheet name="청평지역" sheetId="4" r:id="rId4"/>
    <sheet name="호명호수(30-4)" sheetId="25" r:id="rId5"/>
    <sheet name="현리지역 " sheetId="5" r:id="rId6"/>
    <sheet name="설악지역" sheetId="24" r:id="rId7"/>
    <sheet name="청량리" sheetId="27" r:id="rId8"/>
    <sheet name="잠실" sheetId="28" r:id="rId9"/>
  </sheets>
  <definedNames>
    <definedName name="_xlnm.Print_Area" localSheetId="1">북면지역!$A$1:$AH$62</definedName>
    <definedName name="_xlnm.Print_Area" localSheetId="8">잠실!#REF!</definedName>
    <definedName name="_xlnm.Print_Area" localSheetId="5">'현리지역 '!$A$1:$J$36</definedName>
    <definedName name="_xlnm.Print_Area" localSheetId="4">'호명호수(30-4)'!$A$1:$L$40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" i="28" l="1"/>
  <c r="H37" i="28" s="1"/>
  <c r="I37" i="28" s="1"/>
  <c r="F37" i="28"/>
  <c r="G36" i="28"/>
  <c r="H36" i="28" s="1"/>
  <c r="I36" i="28" s="1"/>
  <c r="F36" i="28"/>
  <c r="H35" i="28"/>
  <c r="J35" i="28" s="1"/>
  <c r="G35" i="28"/>
  <c r="F35" i="28"/>
  <c r="F34" i="28"/>
  <c r="G34" i="28" s="1"/>
  <c r="H34" i="28" s="1"/>
  <c r="K34" i="28" s="1"/>
  <c r="C34" i="28"/>
  <c r="H33" i="28"/>
  <c r="I33" i="28" s="1"/>
  <c r="G33" i="28"/>
  <c r="F33" i="28"/>
  <c r="AE32" i="28"/>
  <c r="AF32" i="28" s="1"/>
  <c r="AG32" i="28" s="1"/>
  <c r="AD32" i="28"/>
  <c r="S32" i="28"/>
  <c r="T32" i="28" s="1"/>
  <c r="U32" i="28" s="1"/>
  <c r="R32" i="28"/>
  <c r="H32" i="28"/>
  <c r="I32" i="28" s="1"/>
  <c r="G32" i="28"/>
  <c r="F32" i="28"/>
  <c r="AE31" i="28"/>
  <c r="AF31" i="28" s="1"/>
  <c r="AG31" i="28" s="1"/>
  <c r="AD31" i="28"/>
  <c r="T31" i="28"/>
  <c r="U31" i="28" s="1"/>
  <c r="S31" i="28"/>
  <c r="R31" i="28"/>
  <c r="G31" i="28"/>
  <c r="H31" i="28" s="1"/>
  <c r="I31" i="28" s="1"/>
  <c r="F31" i="28"/>
  <c r="AE30" i="28"/>
  <c r="AF30" i="28" s="1"/>
  <c r="AG30" i="28" s="1"/>
  <c r="AD30" i="28"/>
  <c r="T30" i="28"/>
  <c r="U30" i="28" s="1"/>
  <c r="S30" i="28"/>
  <c r="R30" i="28"/>
  <c r="G30" i="28"/>
  <c r="H30" i="28" s="1"/>
  <c r="J30" i="28" s="1"/>
  <c r="F30" i="28"/>
  <c r="AI29" i="28"/>
  <c r="AF29" i="28"/>
  <c r="AE29" i="28"/>
  <c r="AD29" i="28"/>
  <c r="AA29" i="28"/>
  <c r="S29" i="28"/>
  <c r="T29" i="28" s="1"/>
  <c r="V29" i="28" s="1"/>
  <c r="R29" i="28"/>
  <c r="G29" i="28"/>
  <c r="H29" i="28" s="1"/>
  <c r="I29" i="28" s="1"/>
  <c r="F29" i="28"/>
  <c r="AE28" i="28"/>
  <c r="AF28" i="28" s="1"/>
  <c r="AH28" i="28" s="1"/>
  <c r="AD28" i="28"/>
  <c r="R28" i="28"/>
  <c r="S28" i="28" s="1"/>
  <c r="T28" i="28" s="1"/>
  <c r="W28" i="28" s="1"/>
  <c r="O28" i="28"/>
  <c r="F28" i="28"/>
  <c r="G28" i="28" s="1"/>
  <c r="H28" i="28" s="1"/>
  <c r="K28" i="28" s="1"/>
  <c r="C28" i="28"/>
  <c r="AE27" i="28"/>
  <c r="AF27" i="28" s="1"/>
  <c r="AG27" i="28" s="1"/>
  <c r="AD27" i="28"/>
  <c r="T27" i="28"/>
  <c r="U27" i="28" s="1"/>
  <c r="S27" i="28"/>
  <c r="R27" i="28"/>
  <c r="G27" i="28"/>
  <c r="H27" i="28" s="1"/>
  <c r="I27" i="28" s="1"/>
  <c r="F27" i="28"/>
  <c r="AE26" i="28"/>
  <c r="AF26" i="28" s="1"/>
  <c r="AG26" i="28" s="1"/>
  <c r="AD26" i="28"/>
  <c r="S26" i="28"/>
  <c r="T26" i="28" s="1"/>
  <c r="U26" i="28" s="1"/>
  <c r="R26" i="28"/>
  <c r="I26" i="28"/>
  <c r="G26" i="28"/>
  <c r="AE25" i="28"/>
  <c r="AF25" i="28" s="1"/>
  <c r="AG25" i="28" s="1"/>
  <c r="AD25" i="28"/>
  <c r="S25" i="28"/>
  <c r="T25" i="28" s="1"/>
  <c r="U25" i="28" s="1"/>
  <c r="R25" i="28"/>
  <c r="G25" i="28"/>
  <c r="H25" i="28" s="1"/>
  <c r="I25" i="28" s="1"/>
  <c r="F25" i="28"/>
  <c r="AH24" i="28"/>
  <c r="AF24" i="28"/>
  <c r="AE24" i="28"/>
  <c r="AD24" i="28"/>
  <c r="S24" i="28"/>
  <c r="T24" i="28" s="1"/>
  <c r="V24" i="28" s="1"/>
  <c r="R24" i="28"/>
  <c r="G24" i="28"/>
  <c r="H24" i="28" s="1"/>
  <c r="J24" i="28" s="1"/>
  <c r="F24" i="28"/>
  <c r="AE23" i="28"/>
  <c r="AF23" i="28" s="1"/>
  <c r="AG23" i="28" s="1"/>
  <c r="AD23" i="28"/>
  <c r="S23" i="28"/>
  <c r="T23" i="28" s="1"/>
  <c r="U23" i="28" s="1"/>
  <c r="R23" i="28"/>
  <c r="I23" i="28"/>
  <c r="H23" i="28"/>
  <c r="G23" i="28"/>
  <c r="F23" i="28"/>
  <c r="AI22" i="28"/>
  <c r="AD22" i="28"/>
  <c r="AE22" i="28" s="1"/>
  <c r="AF22" i="28" s="1"/>
  <c r="AA22" i="28"/>
  <c r="S22" i="28"/>
  <c r="T22" i="28" s="1"/>
  <c r="W22" i="28" s="1"/>
  <c r="R22" i="28"/>
  <c r="O22" i="28"/>
  <c r="G22" i="28"/>
  <c r="H22" i="28" s="1"/>
  <c r="I22" i="28" s="1"/>
  <c r="F22" i="28"/>
  <c r="AE21" i="28"/>
  <c r="AF21" i="28" s="1"/>
  <c r="AG21" i="28" s="1"/>
  <c r="AD21" i="28"/>
  <c r="S21" i="28"/>
  <c r="T21" i="28" s="1"/>
  <c r="U21" i="28" s="1"/>
  <c r="R21" i="28"/>
  <c r="F21" i="28"/>
  <c r="G21" i="28" s="1"/>
  <c r="H21" i="28" s="1"/>
  <c r="K21" i="28" s="1"/>
  <c r="C21" i="28"/>
  <c r="AF20" i="28"/>
  <c r="AG20" i="28" s="1"/>
  <c r="AE20" i="28"/>
  <c r="AD20" i="28"/>
  <c r="S20" i="28"/>
  <c r="T20" i="28" s="1"/>
  <c r="U20" i="28" s="1"/>
  <c r="R20" i="28"/>
  <c r="H20" i="28"/>
  <c r="I20" i="28" s="1"/>
  <c r="G20" i="28"/>
  <c r="F20" i="28"/>
  <c r="AE19" i="28"/>
  <c r="AF19" i="28" s="1"/>
  <c r="AG19" i="28" s="1"/>
  <c r="AD19" i="28"/>
  <c r="S19" i="28"/>
  <c r="T19" i="28" s="1"/>
  <c r="V19" i="28" s="1"/>
  <c r="R19" i="28"/>
  <c r="H19" i="28"/>
  <c r="I19" i="28" s="1"/>
  <c r="G19" i="28"/>
  <c r="F19" i="28"/>
  <c r="AE18" i="28"/>
  <c r="AF18" i="28" s="1"/>
  <c r="AH18" i="28" s="1"/>
  <c r="AD18" i="28"/>
  <c r="T18" i="28"/>
  <c r="U18" i="28" s="1"/>
  <c r="S18" i="28"/>
  <c r="R18" i="28"/>
  <c r="G18" i="28"/>
  <c r="H18" i="28" s="1"/>
  <c r="J18" i="28" s="1"/>
  <c r="F18" i="28"/>
  <c r="AE17" i="28"/>
  <c r="AF17" i="28" s="1"/>
  <c r="AG17" i="28" s="1"/>
  <c r="AD17" i="28"/>
  <c r="T17" i="28"/>
  <c r="U17" i="28" s="1"/>
  <c r="S17" i="28"/>
  <c r="R17" i="28"/>
  <c r="G17" i="28"/>
  <c r="H17" i="28" s="1"/>
  <c r="I17" i="28" s="1"/>
  <c r="F17" i="28"/>
  <c r="AI16" i="28"/>
  <c r="AF16" i="28"/>
  <c r="AE16" i="28"/>
  <c r="AD16" i="28"/>
  <c r="AA16" i="28"/>
  <c r="S16" i="28"/>
  <c r="T16" i="28" s="1"/>
  <c r="U16" i="28" s="1"/>
  <c r="R16" i="28"/>
  <c r="F16" i="28"/>
  <c r="G16" i="28" s="1"/>
  <c r="H16" i="28" s="1"/>
  <c r="K16" i="28" s="1"/>
  <c r="C16" i="28"/>
  <c r="AE15" i="28"/>
  <c r="AF15" i="28" s="1"/>
  <c r="AG15" i="28" s="1"/>
  <c r="AD15" i="28"/>
  <c r="R15" i="28"/>
  <c r="S15" i="28" s="1"/>
  <c r="T15" i="28" s="1"/>
  <c r="W15" i="28" s="1"/>
  <c r="O15" i="28"/>
  <c r="G15" i="28"/>
  <c r="H15" i="28" s="1"/>
  <c r="I15" i="28" s="1"/>
  <c r="F15" i="28"/>
  <c r="AE14" i="28"/>
  <c r="AF14" i="28" s="1"/>
  <c r="AG14" i="28" s="1"/>
  <c r="AD14" i="28"/>
  <c r="T14" i="28"/>
  <c r="U14" i="28" s="1"/>
  <c r="S14" i="28"/>
  <c r="R14" i="28"/>
  <c r="G14" i="28"/>
  <c r="H14" i="28" s="1"/>
  <c r="I14" i="28" s="1"/>
  <c r="F14" i="28"/>
  <c r="AE13" i="28"/>
  <c r="AF13" i="28" s="1"/>
  <c r="AG13" i="28" s="1"/>
  <c r="AD13" i="28"/>
  <c r="S13" i="28"/>
  <c r="T13" i="28" s="1"/>
  <c r="V13" i="28" s="1"/>
  <c r="R13" i="28"/>
  <c r="G13" i="28"/>
  <c r="H13" i="28" s="1"/>
  <c r="J13" i="28" s="1"/>
  <c r="F13" i="28"/>
  <c r="AF12" i="28"/>
  <c r="AH12" i="28" s="1"/>
  <c r="AE12" i="28"/>
  <c r="AD12" i="28"/>
  <c r="S12" i="28"/>
  <c r="T12" i="28" s="1"/>
  <c r="U12" i="28" s="1"/>
  <c r="R12" i="28"/>
  <c r="G12" i="28"/>
  <c r="H12" i="28" s="1"/>
  <c r="I12" i="28" s="1"/>
  <c r="F12" i="28"/>
  <c r="AE11" i="28"/>
  <c r="AF11" i="28" s="1"/>
  <c r="AG11" i="28" s="1"/>
  <c r="AD11" i="28"/>
  <c r="S11" i="28"/>
  <c r="T11" i="28" s="1"/>
  <c r="U11" i="28" s="1"/>
  <c r="R11" i="28"/>
  <c r="H11" i="28"/>
  <c r="I11" i="28" s="1"/>
  <c r="G11" i="28"/>
  <c r="F11" i="28"/>
  <c r="AE10" i="28"/>
  <c r="AF10" i="28" s="1"/>
  <c r="AG10" i="28" s="1"/>
  <c r="AD10" i="28"/>
  <c r="S10" i="28"/>
  <c r="T10" i="28" s="1"/>
  <c r="U10" i="28" s="1"/>
  <c r="R10" i="28"/>
  <c r="G10" i="28"/>
  <c r="F10" i="28"/>
  <c r="AI9" i="28"/>
  <c r="AD9" i="28"/>
  <c r="AE9" i="28" s="1"/>
  <c r="AF9" i="28" s="1"/>
  <c r="AA9" i="28"/>
  <c r="R9" i="28"/>
  <c r="S9" i="28" s="1"/>
  <c r="T9" i="28" s="1"/>
  <c r="W9" i="28" s="1"/>
  <c r="O9" i="28"/>
  <c r="F9" i="28"/>
  <c r="G9" i="28" s="1"/>
  <c r="H9" i="28" s="1"/>
  <c r="K9" i="28" s="1"/>
  <c r="C9" i="28"/>
  <c r="AG8" i="28"/>
  <c r="AF8" i="28"/>
  <c r="AE8" i="28"/>
  <c r="AD8" i="28"/>
  <c r="S8" i="28"/>
  <c r="T8" i="28" s="1"/>
  <c r="U8" i="28" s="1"/>
  <c r="R8" i="28"/>
  <c r="G8" i="28"/>
  <c r="H8" i="28" s="1"/>
  <c r="I8" i="28" s="1"/>
  <c r="F8" i="28"/>
  <c r="AE7" i="28"/>
  <c r="AF7" i="28" s="1"/>
  <c r="AH7" i="28" s="1"/>
  <c r="AD7" i="28"/>
  <c r="S7" i="28"/>
  <c r="T7" i="28" s="1"/>
  <c r="V7" i="28" s="1"/>
  <c r="R7" i="28"/>
  <c r="J7" i="28"/>
  <c r="H7" i="28"/>
  <c r="G7" i="28"/>
  <c r="F7" i="28"/>
  <c r="AE6" i="28"/>
  <c r="AF6" i="28" s="1"/>
  <c r="AG6" i="28" s="1"/>
  <c r="AD6" i="28"/>
  <c r="S6" i="28"/>
  <c r="T6" i="28" s="1"/>
  <c r="U6" i="28" s="1"/>
  <c r="R6" i="28"/>
  <c r="G6" i="28"/>
  <c r="H6" i="28" s="1"/>
  <c r="I6" i="28" s="1"/>
  <c r="F6" i="28"/>
  <c r="G8" i="21"/>
  <c r="H8" i="21" s="1"/>
  <c r="I8" i="21" s="1"/>
  <c r="G9" i="21"/>
  <c r="H9" i="21" s="1"/>
  <c r="I9" i="21" s="1"/>
  <c r="G10" i="21"/>
  <c r="H10" i="21" s="1"/>
  <c r="I10" i="21" s="1"/>
  <c r="G11" i="21"/>
  <c r="H11" i="21" s="1"/>
  <c r="I11" i="21" s="1"/>
  <c r="G12" i="21"/>
  <c r="H12" i="21" s="1"/>
  <c r="I12" i="21" s="1"/>
  <c r="G13" i="21"/>
  <c r="H13" i="21" s="1"/>
  <c r="I13" i="21" s="1"/>
  <c r="G14" i="21"/>
  <c r="H14" i="21" s="1"/>
  <c r="I14" i="21" s="1"/>
  <c r="G15" i="21"/>
  <c r="H15" i="21" s="1"/>
  <c r="I15" i="21" s="1"/>
  <c r="G16" i="21"/>
  <c r="H16" i="21" s="1"/>
  <c r="I16" i="21" s="1"/>
  <c r="G17" i="21"/>
  <c r="H17" i="21" s="1"/>
  <c r="I17" i="21" s="1"/>
  <c r="G7" i="21"/>
  <c r="H7" i="21" s="1"/>
  <c r="I7" i="21" s="1"/>
  <c r="B8" i="21"/>
  <c r="C8" i="21" s="1"/>
  <c r="D8" i="21" s="1"/>
  <c r="E8" i="21" s="1"/>
  <c r="B9" i="21"/>
  <c r="C9" i="21" s="1"/>
  <c r="D9" i="21" s="1"/>
  <c r="E9" i="21" s="1"/>
  <c r="B10" i="21"/>
  <c r="C10" i="21" s="1"/>
  <c r="D10" i="21" s="1"/>
  <c r="E10" i="21" s="1"/>
  <c r="B11" i="21"/>
  <c r="C11" i="21" s="1"/>
  <c r="D11" i="21" s="1"/>
  <c r="E11" i="21" s="1"/>
  <c r="B12" i="21"/>
  <c r="C12" i="21" s="1"/>
  <c r="D12" i="21" s="1"/>
  <c r="E12" i="21" s="1"/>
  <c r="B13" i="21"/>
  <c r="C13" i="21" s="1"/>
  <c r="D13" i="21" s="1"/>
  <c r="E13" i="21" s="1"/>
  <c r="B14" i="21"/>
  <c r="C14" i="21" s="1"/>
  <c r="D14" i="21" s="1"/>
  <c r="E14" i="21" s="1"/>
  <c r="B15" i="21"/>
  <c r="C15" i="21" s="1"/>
  <c r="D15" i="21" s="1"/>
  <c r="E15" i="21" s="1"/>
  <c r="B16" i="21"/>
  <c r="C16" i="21" s="1"/>
  <c r="D16" i="21" s="1"/>
  <c r="E16" i="21" s="1"/>
  <c r="B7" i="21"/>
  <c r="C7" i="21" s="1"/>
  <c r="D7" i="21" s="1"/>
  <c r="E7" i="21" s="1"/>
  <c r="D29" i="4" l="1"/>
  <c r="D27" i="4"/>
  <c r="D26" i="4"/>
  <c r="D25" i="4"/>
  <c r="E30" i="4"/>
  <c r="E29" i="4"/>
  <c r="E28" i="4"/>
  <c r="E27" i="4"/>
  <c r="E26" i="4"/>
  <c r="E25" i="4"/>
  <c r="E24" i="4"/>
  <c r="D3" i="27" l="1"/>
  <c r="E3" i="27" s="1"/>
  <c r="F3" i="27" s="1"/>
  <c r="G3" i="27" s="1"/>
  <c r="M3" i="27"/>
  <c r="N3" i="27"/>
  <c r="O3" i="27" s="1"/>
  <c r="P3" i="27" s="1"/>
  <c r="D4" i="27"/>
  <c r="E4" i="27"/>
  <c r="F4" i="27" s="1"/>
  <c r="G4" i="27" s="1"/>
  <c r="M4" i="27"/>
  <c r="N4" i="27" s="1"/>
  <c r="O4" i="27" s="1"/>
  <c r="P4" i="27" s="1"/>
  <c r="D5" i="27"/>
  <c r="E5" i="27"/>
  <c r="F5" i="27"/>
  <c r="G5" i="27"/>
  <c r="M5" i="27"/>
  <c r="N5" i="27" s="1"/>
  <c r="O5" i="27" s="1"/>
  <c r="P5" i="27" s="1"/>
  <c r="D6" i="27"/>
  <c r="E6" i="27"/>
  <c r="F6" i="27" s="1"/>
  <c r="G6" i="27" s="1"/>
  <c r="M6" i="27"/>
  <c r="N6" i="27" s="1"/>
  <c r="O6" i="27" s="1"/>
  <c r="P6" i="27" s="1"/>
  <c r="D7" i="27"/>
  <c r="E7" i="27"/>
  <c r="F7" i="27"/>
  <c r="G7" i="27" s="1"/>
  <c r="M7" i="27"/>
  <c r="N7" i="27"/>
  <c r="O7" i="27" s="1"/>
  <c r="P7" i="27" s="1"/>
  <c r="D8" i="27"/>
  <c r="E8" i="27" s="1"/>
  <c r="F8" i="27" s="1"/>
  <c r="G8" i="27" s="1"/>
  <c r="M8" i="27"/>
  <c r="N8" i="27"/>
  <c r="O8" i="27" s="1"/>
  <c r="P8" i="27" s="1"/>
  <c r="D9" i="27"/>
  <c r="E9" i="27"/>
  <c r="F9" i="27"/>
  <c r="G9" i="27" s="1"/>
  <c r="M9" i="27"/>
  <c r="N9" i="27" s="1"/>
  <c r="O9" i="27" s="1"/>
  <c r="P9" i="27" s="1"/>
  <c r="D10" i="27"/>
  <c r="E10" i="27" s="1"/>
  <c r="F10" i="27" s="1"/>
  <c r="G10" i="27" s="1"/>
  <c r="M10" i="27"/>
  <c r="N10" i="27" s="1"/>
  <c r="O10" i="27" s="1"/>
  <c r="P10" i="27" s="1"/>
  <c r="D11" i="27"/>
  <c r="E11" i="27" s="1"/>
  <c r="F11" i="27" s="1"/>
  <c r="G11" i="27" s="1"/>
  <c r="M11" i="27"/>
  <c r="N11" i="27" s="1"/>
  <c r="O11" i="27" s="1"/>
  <c r="P11" i="27" s="1"/>
  <c r="D12" i="27"/>
  <c r="E12" i="27"/>
  <c r="F12" i="27"/>
  <c r="G12" i="27"/>
  <c r="M12" i="27"/>
  <c r="N12" i="27"/>
  <c r="O12" i="27" s="1"/>
  <c r="P12" i="27" s="1"/>
  <c r="D13" i="27"/>
  <c r="E13" i="27" s="1"/>
  <c r="F13" i="27" s="1"/>
  <c r="G13" i="27" s="1"/>
  <c r="M13" i="27"/>
  <c r="N13" i="27" s="1"/>
  <c r="O13" i="27" s="1"/>
  <c r="P13" i="27" s="1"/>
  <c r="D14" i="27"/>
  <c r="E14" i="27"/>
  <c r="F14" i="27"/>
  <c r="G14" i="27" s="1"/>
  <c r="M14" i="27"/>
  <c r="N14" i="27" s="1"/>
  <c r="O14" i="27" s="1"/>
  <c r="P14" i="27" s="1"/>
  <c r="D15" i="27"/>
  <c r="E15" i="27"/>
  <c r="F15" i="27" s="1"/>
  <c r="G15" i="27" s="1"/>
  <c r="M15" i="27"/>
  <c r="N15" i="27" s="1"/>
  <c r="O15" i="27" s="1"/>
  <c r="P15" i="27" s="1"/>
  <c r="D16" i="27"/>
  <c r="E16" i="27"/>
  <c r="F16" i="27" s="1"/>
  <c r="G16" i="27" s="1"/>
  <c r="M16" i="27"/>
  <c r="N16" i="27" s="1"/>
  <c r="O16" i="27" s="1"/>
  <c r="P16" i="27" s="1"/>
  <c r="D17" i="27"/>
  <c r="E17" i="27"/>
  <c r="F17" i="27" s="1"/>
  <c r="G17" i="27" s="1"/>
  <c r="M17" i="27"/>
  <c r="N17" i="27"/>
  <c r="O17" i="27"/>
  <c r="P17" i="27"/>
  <c r="D18" i="27"/>
  <c r="E18" i="27" s="1"/>
  <c r="F18" i="27" s="1"/>
  <c r="G18" i="27" s="1"/>
  <c r="M18" i="27"/>
  <c r="N18" i="27"/>
  <c r="O18" i="27" s="1"/>
  <c r="P18" i="27" s="1"/>
  <c r="D19" i="27"/>
  <c r="E19" i="27"/>
  <c r="F19" i="27" s="1"/>
  <c r="G19" i="27" s="1"/>
  <c r="M19" i="27"/>
  <c r="N19" i="27"/>
  <c r="O19" i="27"/>
  <c r="P19" i="27"/>
  <c r="D20" i="27"/>
  <c r="E20" i="27" s="1"/>
  <c r="F20" i="27" s="1"/>
  <c r="G20" i="27" s="1"/>
  <c r="M20" i="27"/>
  <c r="N20" i="27" s="1"/>
  <c r="O20" i="27" s="1"/>
  <c r="P20" i="27" s="1"/>
  <c r="D21" i="27"/>
  <c r="E21" i="27" s="1"/>
  <c r="F21" i="27" s="1"/>
  <c r="G21" i="27" s="1"/>
  <c r="M21" i="27"/>
  <c r="N21" i="27"/>
  <c r="O21" i="27"/>
  <c r="P21" i="27" s="1"/>
  <c r="D22" i="27"/>
  <c r="E22" i="27" s="1"/>
  <c r="F22" i="27" s="1"/>
  <c r="G22" i="27" s="1"/>
  <c r="D23" i="27"/>
  <c r="E23" i="27" s="1"/>
  <c r="F23" i="27" s="1"/>
  <c r="G23" i="27" s="1"/>
  <c r="D24" i="27"/>
  <c r="E24" i="27" s="1"/>
  <c r="F24" i="27" s="1"/>
  <c r="G24" i="27" s="1"/>
  <c r="M24" i="27"/>
  <c r="N24" i="27" s="1"/>
  <c r="O24" i="27" s="1"/>
  <c r="P24" i="27" s="1"/>
  <c r="D25" i="27"/>
  <c r="E25" i="27" s="1"/>
  <c r="F25" i="27" s="1"/>
  <c r="G25" i="27" s="1"/>
  <c r="M25" i="27"/>
  <c r="N25" i="27" s="1"/>
  <c r="O25" i="27" s="1"/>
  <c r="P25" i="27" s="1"/>
  <c r="D26" i="27"/>
  <c r="E26" i="27"/>
  <c r="F26" i="27" s="1"/>
  <c r="G26" i="27" s="1"/>
  <c r="M26" i="27"/>
  <c r="N26" i="27" s="1"/>
  <c r="O26" i="27" s="1"/>
  <c r="P26" i="27" s="1"/>
  <c r="D27" i="27"/>
  <c r="E27" i="27"/>
  <c r="F27" i="27" s="1"/>
  <c r="G27" i="27" s="1"/>
  <c r="M27" i="27"/>
  <c r="N27" i="27"/>
  <c r="O27" i="27"/>
  <c r="P27" i="27" s="1"/>
  <c r="D28" i="27"/>
  <c r="E28" i="27"/>
  <c r="F28" i="27" s="1"/>
  <c r="G28" i="27" s="1"/>
  <c r="M28" i="27"/>
  <c r="N28" i="27" s="1"/>
  <c r="O28" i="27" s="1"/>
  <c r="P28" i="27" s="1"/>
  <c r="D29" i="27"/>
  <c r="E29" i="27" s="1"/>
  <c r="F29" i="27" s="1"/>
  <c r="G29" i="27" s="1"/>
  <c r="D30" i="27"/>
  <c r="E30" i="27" s="1"/>
  <c r="F30" i="27" s="1"/>
  <c r="G30" i="27" s="1"/>
  <c r="M30" i="27"/>
  <c r="N30" i="27"/>
  <c r="O30" i="27"/>
  <c r="P30" i="27" s="1"/>
  <c r="D31" i="27"/>
  <c r="E31" i="27" s="1"/>
  <c r="F31" i="27" s="1"/>
  <c r="G31" i="27" s="1"/>
  <c r="M31" i="27"/>
  <c r="N31" i="27" s="1"/>
  <c r="O31" i="27" s="1"/>
  <c r="P31" i="27" s="1"/>
  <c r="D32" i="27"/>
  <c r="E32" i="27" s="1"/>
  <c r="F32" i="27" s="1"/>
  <c r="G32" i="27" s="1"/>
  <c r="M32" i="27"/>
  <c r="N32" i="27"/>
  <c r="O32" i="27" s="1"/>
  <c r="P32" i="27" s="1"/>
  <c r="D33" i="27"/>
  <c r="E33" i="27" s="1"/>
  <c r="F33" i="27" s="1"/>
  <c r="G33" i="27" s="1"/>
  <c r="M33" i="27"/>
  <c r="N33" i="27" s="1"/>
  <c r="O33" i="27" s="1"/>
  <c r="P33" i="27" s="1"/>
  <c r="D34" i="27"/>
  <c r="E34" i="27"/>
  <c r="F34" i="27" s="1"/>
  <c r="G34" i="27" s="1"/>
  <c r="D35" i="27"/>
  <c r="E35" i="27" s="1"/>
  <c r="F35" i="27" s="1"/>
  <c r="G35" i="27" s="1"/>
  <c r="M35" i="27"/>
  <c r="N35" i="27"/>
  <c r="O35" i="27" s="1"/>
  <c r="P35" i="27" s="1"/>
  <c r="D36" i="27"/>
  <c r="E36" i="27"/>
  <c r="F36" i="27"/>
  <c r="G36" i="27" s="1"/>
  <c r="M36" i="27"/>
  <c r="N36" i="27"/>
  <c r="O36" i="27"/>
  <c r="P36" i="27" s="1"/>
  <c r="D37" i="27"/>
  <c r="E37" i="27"/>
  <c r="F37" i="27" s="1"/>
  <c r="G37" i="27" s="1"/>
  <c r="M37" i="27"/>
  <c r="N37" i="27" s="1"/>
  <c r="O37" i="27" s="1"/>
  <c r="P37" i="27" s="1"/>
  <c r="D38" i="27"/>
  <c r="E38" i="27"/>
  <c r="F38" i="27" s="1"/>
  <c r="G38" i="27" s="1"/>
  <c r="M38" i="27"/>
  <c r="N38" i="27" s="1"/>
  <c r="O38" i="27" s="1"/>
  <c r="P38" i="27" s="1"/>
  <c r="D39" i="27"/>
  <c r="E39" i="27" s="1"/>
  <c r="F39" i="27" s="1"/>
  <c r="G39" i="27" s="1"/>
  <c r="D40" i="27"/>
  <c r="E40" i="27"/>
  <c r="F40" i="27" s="1"/>
  <c r="G40" i="27" s="1"/>
  <c r="D41" i="27"/>
  <c r="E41" i="27" s="1"/>
  <c r="F41" i="27" s="1"/>
  <c r="G41" i="27" s="1"/>
  <c r="D42" i="27"/>
  <c r="E42" i="27"/>
  <c r="F42" i="27" s="1"/>
  <c r="G42" i="27" s="1"/>
  <c r="X29" i="20" l="1"/>
  <c r="Y29" i="20" s="1"/>
  <c r="Z29" i="20" s="1"/>
  <c r="Q29" i="20"/>
  <c r="R29" i="20" s="1"/>
  <c r="S29" i="20" s="1"/>
  <c r="U33" i="19"/>
  <c r="V33" i="19" s="1"/>
  <c r="W33" i="19" s="1"/>
  <c r="N33" i="19"/>
  <c r="O33" i="19" s="1"/>
  <c r="P33" i="19" s="1"/>
  <c r="B20" i="19" l="1"/>
  <c r="C20" i="19" s="1"/>
  <c r="C32" i="21" l="1"/>
  <c r="E32" i="21" s="1"/>
  <c r="G32" i="21" s="1"/>
  <c r="I32" i="21" s="1"/>
  <c r="C31" i="21"/>
  <c r="D31" i="21" s="1"/>
  <c r="C30" i="21"/>
  <c r="E30" i="21" s="1"/>
  <c r="G30" i="21" s="1"/>
  <c r="I30" i="21" s="1"/>
  <c r="C29" i="21"/>
  <c r="E29" i="21" s="1"/>
  <c r="G29" i="21" s="1"/>
  <c r="I29" i="21" s="1"/>
  <c r="C28" i="21"/>
  <c r="E28" i="21" s="1"/>
  <c r="G28" i="21" s="1"/>
  <c r="I28" i="21" s="1"/>
  <c r="C27" i="21"/>
  <c r="E27" i="21" s="1"/>
  <c r="G27" i="21" s="1"/>
  <c r="I27" i="21" s="1"/>
  <c r="C26" i="21"/>
  <c r="E26" i="21" s="1"/>
  <c r="G26" i="21" s="1"/>
  <c r="I26" i="21" s="1"/>
  <c r="C25" i="21"/>
  <c r="E25" i="21" s="1"/>
  <c r="G25" i="21" s="1"/>
  <c r="I25" i="21" s="1"/>
  <c r="C24" i="21"/>
  <c r="E24" i="21" s="1"/>
  <c r="G24" i="21" s="1"/>
  <c r="I24" i="21" s="1"/>
  <c r="C23" i="21"/>
  <c r="E23" i="21" s="1"/>
  <c r="G23" i="21" s="1"/>
  <c r="I23" i="21" s="1"/>
  <c r="C22" i="21"/>
  <c r="E22" i="21" s="1"/>
  <c r="G22" i="21" s="1"/>
  <c r="I22" i="21" s="1"/>
  <c r="C21" i="21"/>
  <c r="D21" i="21" s="1"/>
  <c r="C20" i="21"/>
  <c r="E20" i="21" s="1"/>
  <c r="G20" i="21" s="1"/>
  <c r="I20" i="21" s="1"/>
  <c r="E21" i="21" l="1"/>
  <c r="G21" i="21" s="1"/>
  <c r="I21" i="21" s="1"/>
  <c r="D25" i="21"/>
  <c r="D26" i="21"/>
  <c r="D22" i="21"/>
  <c r="D23" i="21"/>
  <c r="D24" i="21"/>
  <c r="E31" i="21"/>
  <c r="G31" i="21" s="1"/>
  <c r="I31" i="21" s="1"/>
  <c r="D28" i="21"/>
  <c r="D29" i="21"/>
  <c r="D27" i="21"/>
  <c r="D20" i="21"/>
  <c r="D32" i="21"/>
  <c r="D30" i="21"/>
  <c r="O24" i="24" l="1"/>
  <c r="P24" i="24" s="1"/>
  <c r="U23" i="24"/>
  <c r="V23" i="24" s="1"/>
  <c r="R23" i="24"/>
  <c r="S23" i="24" s="1"/>
  <c r="O23" i="24"/>
  <c r="P23" i="24" s="1"/>
  <c r="B23" i="24"/>
  <c r="C23" i="24" s="1"/>
  <c r="U22" i="24"/>
  <c r="V22" i="24" s="1"/>
  <c r="R22" i="24"/>
  <c r="S22" i="24" s="1"/>
  <c r="O22" i="24"/>
  <c r="P22" i="24" s="1"/>
  <c r="H22" i="24"/>
  <c r="E22" i="24"/>
  <c r="F22" i="24" s="1"/>
  <c r="B22" i="24"/>
  <c r="C22" i="24" s="1"/>
  <c r="U21" i="24"/>
  <c r="V21" i="24" s="1"/>
  <c r="R21" i="24"/>
  <c r="S21" i="24" s="1"/>
  <c r="O21" i="24"/>
  <c r="P21" i="24" s="1"/>
  <c r="H21" i="24"/>
  <c r="E21" i="24"/>
  <c r="F21" i="24" s="1"/>
  <c r="B21" i="24"/>
  <c r="C21" i="24" s="1"/>
  <c r="U20" i="24"/>
  <c r="V20" i="24" s="1"/>
  <c r="R20" i="24"/>
  <c r="S20" i="24" s="1"/>
  <c r="O20" i="24"/>
  <c r="P20" i="24" s="1"/>
  <c r="H20" i="24"/>
  <c r="E20" i="24"/>
  <c r="F20" i="24" s="1"/>
  <c r="B20" i="24"/>
  <c r="C20" i="24" s="1"/>
  <c r="U19" i="24"/>
  <c r="V19" i="24" s="1"/>
  <c r="R19" i="24"/>
  <c r="S19" i="24" s="1"/>
  <c r="O19" i="24"/>
  <c r="P19" i="24" s="1"/>
  <c r="H19" i="24"/>
  <c r="I19" i="24" s="1"/>
  <c r="E19" i="24"/>
  <c r="F19" i="24" s="1"/>
  <c r="B19" i="24"/>
  <c r="C19" i="24" s="1"/>
  <c r="U15" i="24"/>
  <c r="T15" i="24"/>
  <c r="U14" i="24"/>
  <c r="T14" i="24"/>
  <c r="U13" i="24"/>
  <c r="T13" i="24"/>
  <c r="U12" i="24"/>
  <c r="T12" i="24"/>
  <c r="U11" i="24"/>
  <c r="V10" i="24"/>
  <c r="U10" i="24"/>
  <c r="V9" i="24"/>
  <c r="U9" i="24"/>
  <c r="V8" i="24"/>
  <c r="U8" i="24"/>
  <c r="T8" i="24"/>
  <c r="V7" i="24"/>
  <c r="U7" i="24"/>
  <c r="T7" i="24"/>
  <c r="V6" i="24"/>
  <c r="U6" i="24"/>
  <c r="T6" i="24"/>
  <c r="C59" i="20" l="1"/>
  <c r="D59" i="20" s="1"/>
  <c r="G59" i="20" s="1"/>
  <c r="I59" i="20" s="1"/>
  <c r="J59" i="20" s="1"/>
  <c r="K59" i="20" s="1"/>
  <c r="L59" i="20" s="1"/>
  <c r="C58" i="20"/>
  <c r="D58" i="20" s="1"/>
  <c r="G58" i="20" s="1"/>
  <c r="I58" i="20" s="1"/>
  <c r="J58" i="20" s="1"/>
  <c r="K58" i="20" s="1"/>
  <c r="L58" i="20" s="1"/>
  <c r="C57" i="20"/>
  <c r="D57" i="20" s="1"/>
  <c r="G57" i="20" s="1"/>
  <c r="I57" i="20" s="1"/>
  <c r="J57" i="20" s="1"/>
  <c r="K57" i="20" s="1"/>
  <c r="L57" i="20" s="1"/>
  <c r="C56" i="20"/>
  <c r="D56" i="20" s="1"/>
  <c r="G56" i="20" s="1"/>
  <c r="I56" i="20" s="1"/>
  <c r="J56" i="20" s="1"/>
  <c r="K56" i="20" s="1"/>
  <c r="L56" i="20" s="1"/>
  <c r="C55" i="20"/>
  <c r="D55" i="20" s="1"/>
  <c r="G55" i="20" s="1"/>
  <c r="I55" i="20" s="1"/>
  <c r="J55" i="20" s="1"/>
  <c r="K55" i="20" s="1"/>
  <c r="L55" i="20" s="1"/>
  <c r="C54" i="20"/>
  <c r="D54" i="20" s="1"/>
  <c r="G54" i="20" s="1"/>
  <c r="I54" i="20" s="1"/>
  <c r="J54" i="20" s="1"/>
  <c r="K54" i="20" s="1"/>
  <c r="L54" i="20" s="1"/>
  <c r="C53" i="20"/>
  <c r="D53" i="20" s="1"/>
  <c r="G53" i="20" s="1"/>
  <c r="I53" i="20" s="1"/>
  <c r="J53" i="20" s="1"/>
  <c r="K53" i="20" s="1"/>
  <c r="L53" i="20" s="1"/>
  <c r="C52" i="20"/>
  <c r="D52" i="20" s="1"/>
  <c r="G52" i="20" s="1"/>
  <c r="I52" i="20" s="1"/>
  <c r="J52" i="20" s="1"/>
  <c r="K52" i="20" s="1"/>
  <c r="L52" i="20" s="1"/>
  <c r="C51" i="20"/>
  <c r="D51" i="20" s="1"/>
  <c r="G51" i="20" s="1"/>
  <c r="I51" i="20" s="1"/>
  <c r="J51" i="20" s="1"/>
  <c r="K51" i="20" s="1"/>
  <c r="L51" i="20" s="1"/>
  <c r="C50" i="20"/>
  <c r="D50" i="20" s="1"/>
  <c r="G50" i="20" s="1"/>
  <c r="I50" i="20" s="1"/>
  <c r="J50" i="20" s="1"/>
  <c r="K50" i="20" s="1"/>
  <c r="L50" i="20" s="1"/>
  <c r="C49" i="20"/>
  <c r="D49" i="20" s="1"/>
  <c r="G49" i="20" s="1"/>
  <c r="I49" i="20" s="1"/>
  <c r="J49" i="20" s="1"/>
  <c r="K49" i="20" s="1"/>
  <c r="L49" i="20" s="1"/>
  <c r="C48" i="20"/>
  <c r="D48" i="20" s="1"/>
  <c r="G48" i="20" s="1"/>
  <c r="I48" i="20" s="1"/>
  <c r="J48" i="20" s="1"/>
  <c r="K48" i="20" s="1"/>
  <c r="L48" i="20" s="1"/>
  <c r="C47" i="20"/>
  <c r="D47" i="20" s="1"/>
  <c r="G47" i="20" s="1"/>
  <c r="I47" i="20" s="1"/>
  <c r="J47" i="20" s="1"/>
  <c r="K47" i="20" s="1"/>
  <c r="L47" i="20" s="1"/>
  <c r="C46" i="20"/>
  <c r="D46" i="20" s="1"/>
  <c r="G46" i="20" s="1"/>
  <c r="I46" i="20" s="1"/>
  <c r="J46" i="20" s="1"/>
  <c r="K46" i="20" s="1"/>
  <c r="L46" i="20" s="1"/>
  <c r="C45" i="20"/>
  <c r="D45" i="20" s="1"/>
  <c r="G45" i="20" s="1"/>
  <c r="I45" i="20" s="1"/>
  <c r="J45" i="20" s="1"/>
  <c r="K45" i="20" s="1"/>
  <c r="L45" i="20" s="1"/>
  <c r="C44" i="20"/>
  <c r="D44" i="20" s="1"/>
  <c r="G44" i="20" s="1"/>
  <c r="I44" i="20" s="1"/>
  <c r="J44" i="20" s="1"/>
  <c r="K44" i="20" s="1"/>
  <c r="L44" i="20" s="1"/>
  <c r="C43" i="20"/>
  <c r="D43" i="20" s="1"/>
  <c r="G43" i="20" s="1"/>
  <c r="I43" i="20" s="1"/>
  <c r="J43" i="20" s="1"/>
  <c r="K43" i="20" s="1"/>
  <c r="L43" i="20" s="1"/>
  <c r="C42" i="20"/>
  <c r="D42" i="20" s="1"/>
  <c r="G42" i="20" s="1"/>
  <c r="I42" i="20" s="1"/>
  <c r="J42" i="20" s="1"/>
  <c r="K42" i="20" s="1"/>
  <c r="L42" i="20" s="1"/>
  <c r="C38" i="20"/>
  <c r="D38" i="20" s="1"/>
  <c r="E38" i="20" s="1"/>
  <c r="C37" i="20"/>
  <c r="D37" i="20" s="1"/>
  <c r="E37" i="20" s="1"/>
  <c r="C36" i="20"/>
  <c r="D36" i="20" s="1"/>
  <c r="E36" i="20" s="1"/>
  <c r="C35" i="20"/>
  <c r="D35" i="20" s="1"/>
  <c r="E35" i="20" s="1"/>
  <c r="C34" i="20"/>
  <c r="D34" i="20" s="1"/>
  <c r="E34" i="20" s="1"/>
  <c r="C33" i="20"/>
  <c r="D33" i="20" s="1"/>
  <c r="E33" i="20" s="1"/>
  <c r="C32" i="20"/>
  <c r="D32" i="20" s="1"/>
  <c r="E32" i="20" s="1"/>
  <c r="C31" i="20"/>
  <c r="D31" i="20" s="1"/>
  <c r="E31" i="20" s="1"/>
  <c r="C27" i="20"/>
  <c r="D27" i="20" s="1"/>
  <c r="E27" i="20" s="1"/>
  <c r="G27" i="20" s="1"/>
  <c r="I27" i="20" s="1"/>
  <c r="J27" i="20" s="1"/>
  <c r="K27" i="20" s="1"/>
  <c r="L27" i="20" s="1"/>
  <c r="C26" i="20"/>
  <c r="D26" i="20" s="1"/>
  <c r="E26" i="20" s="1"/>
  <c r="G26" i="20" s="1"/>
  <c r="I26" i="20" s="1"/>
  <c r="J26" i="20" s="1"/>
  <c r="K26" i="20" s="1"/>
  <c r="L26" i="20" s="1"/>
  <c r="C25" i="20"/>
  <c r="D25" i="20" s="1"/>
  <c r="E25" i="20" s="1"/>
  <c r="G25" i="20" s="1"/>
  <c r="I25" i="20" s="1"/>
  <c r="J25" i="20" s="1"/>
  <c r="K25" i="20" s="1"/>
  <c r="L25" i="20" s="1"/>
  <c r="C24" i="20"/>
  <c r="D24" i="20" s="1"/>
  <c r="E24" i="20" s="1"/>
  <c r="G24" i="20" s="1"/>
  <c r="I24" i="20" s="1"/>
  <c r="J24" i="20" s="1"/>
  <c r="K24" i="20" s="1"/>
  <c r="L24" i="20" s="1"/>
  <c r="C23" i="20"/>
  <c r="D23" i="20" s="1"/>
  <c r="E23" i="20" s="1"/>
  <c r="G23" i="20" s="1"/>
  <c r="I23" i="20" s="1"/>
  <c r="J23" i="20" s="1"/>
  <c r="K23" i="20" s="1"/>
  <c r="L23" i="20" s="1"/>
  <c r="C19" i="20"/>
  <c r="D19" i="20" s="1"/>
  <c r="E19" i="20" s="1"/>
  <c r="G19" i="20" s="1"/>
  <c r="I19" i="20" s="1"/>
  <c r="J19" i="20" s="1"/>
  <c r="K19" i="20" s="1"/>
  <c r="L19" i="20" s="1"/>
  <c r="C18" i="20"/>
  <c r="D18" i="20" s="1"/>
  <c r="E18" i="20" s="1"/>
  <c r="G18" i="20" s="1"/>
  <c r="I18" i="20" s="1"/>
  <c r="J18" i="20" s="1"/>
  <c r="K18" i="20" s="1"/>
  <c r="L18" i="20" s="1"/>
  <c r="C16" i="20"/>
  <c r="D16" i="20" s="1"/>
  <c r="E16" i="20" s="1"/>
  <c r="G16" i="20" s="1"/>
  <c r="I16" i="20" s="1"/>
  <c r="J16" i="20" s="1"/>
  <c r="K16" i="20" s="1"/>
  <c r="L16" i="20" s="1"/>
  <c r="C15" i="20"/>
  <c r="D15" i="20" s="1"/>
  <c r="E15" i="20" s="1"/>
  <c r="G15" i="20" s="1"/>
  <c r="I15" i="20" s="1"/>
  <c r="J15" i="20" s="1"/>
  <c r="K15" i="20" s="1"/>
  <c r="L15" i="20" s="1"/>
  <c r="C14" i="20"/>
  <c r="D14" i="20" s="1"/>
  <c r="E14" i="20" s="1"/>
  <c r="G14" i="20" s="1"/>
  <c r="I14" i="20" s="1"/>
  <c r="J14" i="20" s="1"/>
  <c r="K14" i="20" s="1"/>
  <c r="L14" i="20" s="1"/>
  <c r="C10" i="20"/>
  <c r="D10" i="20" s="1"/>
  <c r="E10" i="20" s="1"/>
  <c r="G10" i="20" s="1"/>
  <c r="I10" i="20" s="1"/>
  <c r="J10" i="20" s="1"/>
  <c r="K10" i="20" s="1"/>
  <c r="L10" i="20" s="1"/>
  <c r="C9" i="20"/>
  <c r="D9" i="20" s="1"/>
  <c r="E9" i="20" s="1"/>
  <c r="G9" i="20" s="1"/>
  <c r="I9" i="20" s="1"/>
  <c r="J9" i="20" s="1"/>
  <c r="K9" i="20" s="1"/>
  <c r="L9" i="20" s="1"/>
  <c r="C8" i="20"/>
  <c r="D8" i="20" s="1"/>
  <c r="E8" i="20" s="1"/>
  <c r="G8" i="20" s="1"/>
  <c r="I8" i="20" s="1"/>
  <c r="J8" i="20" s="1"/>
  <c r="K8" i="20" s="1"/>
  <c r="L8" i="20" s="1"/>
  <c r="C7" i="20"/>
  <c r="D7" i="20" s="1"/>
  <c r="E7" i="20" s="1"/>
  <c r="G7" i="20" s="1"/>
  <c r="I7" i="20" s="1"/>
  <c r="J7" i="20" s="1"/>
  <c r="K7" i="20" s="1"/>
  <c r="L7" i="20" s="1"/>
  <c r="C6" i="20"/>
  <c r="D6" i="20" s="1"/>
  <c r="E6" i="20" s="1"/>
  <c r="G6" i="20" s="1"/>
  <c r="I6" i="20" s="1"/>
  <c r="J6" i="20" s="1"/>
  <c r="K6" i="20" s="1"/>
  <c r="L6" i="20" s="1"/>
  <c r="C5" i="20"/>
  <c r="D5" i="20" s="1"/>
  <c r="E5" i="20" s="1"/>
  <c r="G5" i="20" s="1"/>
  <c r="I5" i="20" s="1"/>
  <c r="J5" i="20" s="1"/>
  <c r="K5" i="20" s="1"/>
  <c r="L5" i="20" s="1"/>
  <c r="E41" i="19"/>
  <c r="E40" i="19"/>
  <c r="I39" i="19"/>
  <c r="J39" i="19" s="1"/>
  <c r="E39" i="19"/>
  <c r="I38" i="19"/>
  <c r="J38" i="19" s="1"/>
  <c r="E38" i="19"/>
  <c r="I37" i="19"/>
  <c r="J37" i="19" s="1"/>
  <c r="E37" i="19"/>
  <c r="I36" i="19"/>
  <c r="J36" i="19" s="1"/>
  <c r="E36" i="19"/>
  <c r="I35" i="19"/>
  <c r="J35" i="19" s="1"/>
  <c r="E35" i="19"/>
  <c r="I34" i="19"/>
  <c r="J34" i="19" s="1"/>
  <c r="E34" i="19"/>
  <c r="I33" i="19"/>
  <c r="J33" i="19" s="1"/>
  <c r="E33" i="19"/>
  <c r="I32" i="19"/>
  <c r="J32" i="19" s="1"/>
  <c r="B25" i="19"/>
  <c r="B24" i="19"/>
  <c r="C24" i="19" s="1"/>
  <c r="B23" i="19"/>
  <c r="C23" i="19" s="1"/>
  <c r="B22" i="19"/>
  <c r="C22" i="19" s="1"/>
  <c r="B21" i="19"/>
  <c r="C21" i="19" s="1"/>
  <c r="B16" i="19"/>
  <c r="C16" i="19" s="1"/>
  <c r="B15" i="19"/>
  <c r="C15" i="19" s="1"/>
  <c r="B14" i="19"/>
  <c r="C14" i="19" s="1"/>
  <c r="B13" i="19"/>
  <c r="C13" i="19" s="1"/>
  <c r="B12" i="19"/>
  <c r="C12" i="19" s="1"/>
  <c r="B11" i="19"/>
  <c r="C11" i="19" s="1"/>
  <c r="B10" i="19"/>
  <c r="C10" i="19" s="1"/>
  <c r="B9" i="19"/>
  <c r="C9" i="19" s="1"/>
  <c r="H31" i="20" l="1"/>
  <c r="I31" i="20" s="1"/>
  <c r="J31" i="20" s="1"/>
  <c r="K31" i="20" s="1"/>
  <c r="L31" i="20" s="1"/>
  <c r="F31" i="20"/>
  <c r="H32" i="20"/>
  <c r="I32" i="20" s="1"/>
  <c r="J32" i="20" s="1"/>
  <c r="K32" i="20" s="1"/>
  <c r="L32" i="20" s="1"/>
  <c r="F32" i="20"/>
  <c r="H33" i="20"/>
  <c r="I33" i="20" s="1"/>
  <c r="J33" i="20" s="1"/>
  <c r="K33" i="20" s="1"/>
  <c r="L33" i="20" s="1"/>
  <c r="F33" i="20"/>
  <c r="F34" i="20"/>
  <c r="H34" i="20"/>
  <c r="I34" i="20" s="1"/>
  <c r="J34" i="20" s="1"/>
  <c r="K34" i="20" s="1"/>
  <c r="L34" i="20" s="1"/>
  <c r="H35" i="20"/>
  <c r="I35" i="20" s="1"/>
  <c r="J35" i="20" s="1"/>
  <c r="K35" i="20" s="1"/>
  <c r="L35" i="20" s="1"/>
  <c r="F35" i="20"/>
  <c r="H36" i="20"/>
  <c r="I36" i="20" s="1"/>
  <c r="J36" i="20" s="1"/>
  <c r="K36" i="20" s="1"/>
  <c r="L36" i="20" s="1"/>
  <c r="F36" i="20"/>
  <c r="H37" i="20"/>
  <c r="I37" i="20" s="1"/>
  <c r="J37" i="20" s="1"/>
  <c r="K37" i="20" s="1"/>
  <c r="L37" i="20" s="1"/>
  <c r="F37" i="20"/>
  <c r="F38" i="20"/>
  <c r="H38" i="20"/>
  <c r="I38" i="20" s="1"/>
  <c r="J38" i="20" s="1"/>
  <c r="K38" i="20" s="1"/>
  <c r="L38" i="20" s="1"/>
  <c r="E23" i="4" l="1"/>
  <c r="E22" i="4"/>
  <c r="E21" i="4"/>
  <c r="E20" i="4"/>
  <c r="E19" i="4"/>
  <c r="E18" i="4"/>
  <c r="E17" i="4"/>
  <c r="E16" i="4"/>
  <c r="E15" i="4"/>
  <c r="E14" i="4"/>
  <c r="E13" i="4"/>
  <c r="E12" i="4"/>
  <c r="E10" i="4"/>
  <c r="E9" i="4"/>
  <c r="D23" i="4" l="1"/>
  <c r="D22" i="4"/>
  <c r="D21" i="4"/>
  <c r="D20" i="4"/>
  <c r="D19" i="4"/>
  <c r="D17" i="4"/>
  <c r="D16" i="4"/>
  <c r="D14" i="4"/>
  <c r="D25" i="5" l="1"/>
  <c r="D27" i="5" l="1"/>
  <c r="D26" i="5"/>
  <c r="D24" i="5"/>
</calcChain>
</file>

<file path=xl/sharedStrings.xml><?xml version="1.0" encoding="utf-8"?>
<sst xmlns="http://schemas.openxmlformats.org/spreadsheetml/2006/main" count="917" uniqueCount="316">
  <si>
    <t>가평TR</t>
    <phoneticPr fontId="1" type="noConversion"/>
  </si>
  <si>
    <t>용추</t>
    <phoneticPr fontId="1" type="noConversion"/>
  </si>
  <si>
    <t>가평역</t>
    <phoneticPr fontId="1" type="noConversion"/>
  </si>
  <si>
    <t>개곡리</t>
    <phoneticPr fontId="1" type="noConversion"/>
  </si>
  <si>
    <t>방하리</t>
    <phoneticPr fontId="1" type="noConversion"/>
  </si>
  <si>
    <t>현리TR</t>
    <phoneticPr fontId="1" type="noConversion"/>
  </si>
  <si>
    <t>청평TR</t>
    <phoneticPr fontId="1" type="noConversion"/>
  </si>
  <si>
    <t>두밀리</t>
    <phoneticPr fontId="1" type="noConversion"/>
  </si>
  <si>
    <t>설악TR</t>
    <phoneticPr fontId="1" type="noConversion"/>
  </si>
  <si>
    <t>남이섬</t>
    <phoneticPr fontId="1" type="noConversion"/>
  </si>
  <si>
    <t>금대리</t>
    <phoneticPr fontId="1" type="noConversion"/>
  </si>
  <si>
    <t>71-2(갈치고개-금대리)산유리</t>
    <phoneticPr fontId="1" type="noConversion"/>
  </si>
  <si>
    <t>71-3(강변도로-금대리)</t>
    <phoneticPr fontId="1" type="noConversion"/>
  </si>
  <si>
    <t>문의사항 : 가평터미널 :031-582-2308</t>
    <phoneticPr fontId="1" type="noConversion"/>
  </si>
  <si>
    <t xml:space="preserve">[주말 및 휴일에는 도로사정으로 인한 지연운행될 수 있으니 참고하여 주세요]  </t>
    <phoneticPr fontId="1" type="noConversion"/>
  </si>
  <si>
    <t>청평터미널 운행 시간표</t>
    <phoneticPr fontId="1" type="noConversion"/>
  </si>
  <si>
    <t>송천리</t>
    <phoneticPr fontId="1" type="noConversion"/>
  </si>
  <si>
    <t>청평역</t>
    <phoneticPr fontId="1" type="noConversion"/>
  </si>
  <si>
    <t>경유</t>
    <phoneticPr fontId="1" type="noConversion"/>
  </si>
  <si>
    <t>수목원</t>
    <phoneticPr fontId="1" type="noConversion"/>
  </si>
  <si>
    <t>12:00(임)</t>
    <phoneticPr fontId="1" type="noConversion"/>
  </si>
  <si>
    <t>10:20(임)</t>
    <phoneticPr fontId="1" type="noConversion"/>
  </si>
  <si>
    <t>독박골</t>
    <phoneticPr fontId="1" type="noConversion"/>
  </si>
  <si>
    <t>가평TR</t>
  </si>
  <si>
    <t>이용객은 나의
 가족처럼 맞이하자</t>
    <phoneticPr fontId="1" type="noConversion"/>
  </si>
  <si>
    <t>현리터미널 운행 시간표</t>
    <phoneticPr fontId="1" type="noConversion"/>
  </si>
  <si>
    <t>현리-대보리(40-4)</t>
    <phoneticPr fontId="1" type="noConversion"/>
  </si>
  <si>
    <t>대보리</t>
    <phoneticPr fontId="1" type="noConversion"/>
  </si>
  <si>
    <t>7:20(꽃)</t>
    <phoneticPr fontId="1" type="noConversion"/>
  </si>
  <si>
    <t>13:10(꽃)</t>
    <phoneticPr fontId="1" type="noConversion"/>
  </si>
  <si>
    <t>18:40(꽃)</t>
    <phoneticPr fontId="1" type="noConversion"/>
  </si>
  <si>
    <t>40-5 조중고 경유</t>
    <phoneticPr fontId="1" type="noConversion"/>
  </si>
  <si>
    <t>마일리</t>
    <phoneticPr fontId="1" type="noConversion"/>
  </si>
  <si>
    <t>현리-마일리(74-2)</t>
    <phoneticPr fontId="1" type="noConversion"/>
  </si>
  <si>
    <t>현리-광능내(80)</t>
    <phoneticPr fontId="1" type="noConversion"/>
  </si>
  <si>
    <t>광능내</t>
    <phoneticPr fontId="1" type="noConversion"/>
  </si>
  <si>
    <t>현리-불기(74-1. 74-3)</t>
    <phoneticPr fontId="1" type="noConversion"/>
  </si>
  <si>
    <t>불기,상동</t>
    <phoneticPr fontId="1" type="noConversion"/>
  </si>
  <si>
    <t>올라갈때 임초리
내려올때 두리개</t>
    <phoneticPr fontId="1" type="noConversion"/>
  </si>
  <si>
    <t>19:20(반계)</t>
    <phoneticPr fontId="1" type="noConversion"/>
  </si>
  <si>
    <t>문의사항 : 가평터미널 :031-582-2308, 청평터미널:031-585-7242</t>
    <phoneticPr fontId="1" type="noConversion"/>
  </si>
  <si>
    <t>승객은 나의 가족처럼 맞이하자</t>
    <phoneticPr fontId="1" type="noConversion"/>
  </si>
  <si>
    <t>설악터미널 운행시간표</t>
    <phoneticPr fontId="1" type="noConversion"/>
  </si>
  <si>
    <t>설악TR</t>
  </si>
  <si>
    <t>송산리</t>
    <phoneticPr fontId="1" type="noConversion"/>
  </si>
  <si>
    <t>영천리</t>
    <phoneticPr fontId="1" type="noConversion"/>
  </si>
  <si>
    <t>모곡</t>
    <phoneticPr fontId="1" type="noConversion"/>
  </si>
  <si>
    <t>묵안리</t>
    <phoneticPr fontId="1" type="noConversion"/>
  </si>
  <si>
    <t>유명산</t>
    <phoneticPr fontId="1" type="noConversion"/>
  </si>
  <si>
    <t>이천리 경유</t>
    <phoneticPr fontId="1" type="noConversion"/>
  </si>
  <si>
    <t>병원 송산2리 경유</t>
    <phoneticPr fontId="1" type="noConversion"/>
  </si>
  <si>
    <t>청량리</t>
    <phoneticPr fontId="1" type="noConversion"/>
  </si>
  <si>
    <t>주말 및 연휴에 차량정체로 인하여 지연운행될 수 있으니 이용에 참고하여 주시기 바랍니다.</t>
    <phoneticPr fontId="1" type="noConversion"/>
  </si>
  <si>
    <t>80번 봉수리 경유</t>
    <phoneticPr fontId="1" type="noConversion"/>
  </si>
  <si>
    <t>가평TR-두밀리(60-29)</t>
    <phoneticPr fontId="1" type="noConversion"/>
  </si>
  <si>
    <t>가평TR-용추(71-4)</t>
    <phoneticPr fontId="1" type="noConversion"/>
  </si>
  <si>
    <t>가평TR-설악터미널(12)</t>
    <phoneticPr fontId="1" type="noConversion"/>
  </si>
  <si>
    <t>가평TR-방하리(10-6)</t>
    <phoneticPr fontId="1" type="noConversion"/>
  </si>
  <si>
    <t>가평TR-청평터미널(73-1)</t>
    <phoneticPr fontId="1" type="noConversion"/>
  </si>
  <si>
    <t>가평TR-금대리(71-2, 71-3)</t>
    <phoneticPr fontId="1" type="noConversion"/>
  </si>
  <si>
    <t>가평TR-남이섬(10-4)</t>
    <phoneticPr fontId="1" type="noConversion"/>
  </si>
  <si>
    <t>청평-수목원(30-6,30-7)</t>
    <phoneticPr fontId="1" type="noConversion"/>
  </si>
  <si>
    <t>청평-독박골(30-8)</t>
    <phoneticPr fontId="1" type="noConversion"/>
  </si>
  <si>
    <t>현리-독박골(40-6)</t>
    <phoneticPr fontId="1" type="noConversion"/>
  </si>
  <si>
    <t>위곡3리경유안함</t>
    <phoneticPr fontId="1" type="noConversion"/>
  </si>
  <si>
    <t>"고객은 나의 가족이다"</t>
    <phoneticPr fontId="1" type="noConversion"/>
  </si>
  <si>
    <t>대리 경유</t>
    <phoneticPr fontId="1" type="noConversion"/>
  </si>
  <si>
    <t>설악TR-송산리
(20-5)</t>
    <phoneticPr fontId="1" type="noConversion"/>
  </si>
  <si>
    <t>설악TR-이천,영천
(20-1)</t>
    <phoneticPr fontId="1" type="noConversion"/>
  </si>
  <si>
    <t>설악TR-모곡
(20-4)</t>
    <phoneticPr fontId="1" type="noConversion"/>
  </si>
  <si>
    <t>설악TR-묵안리
(20-3)</t>
    <phoneticPr fontId="1" type="noConversion"/>
  </si>
  <si>
    <t>설악TR-생명의빛홈타운
(20-6)</t>
    <phoneticPr fontId="1" type="noConversion"/>
  </si>
  <si>
    <t>설악TR-유명산
(20-2)</t>
    <phoneticPr fontId="1" type="noConversion"/>
  </si>
  <si>
    <t>도로사정으로 인한 시간변경</t>
    <phoneticPr fontId="1" type="noConversion"/>
  </si>
  <si>
    <t>우리 회사 승무원은 과속 및 불법 운행을 하지 않습니다.     [안전하고 친절히 모시겠습니다]</t>
    <phoneticPr fontId="1" type="noConversion"/>
  </si>
  <si>
    <t>생명의빛홈타운</t>
    <phoneticPr fontId="1" type="noConversion"/>
  </si>
  <si>
    <t>설곡종점 경유안함</t>
    <phoneticPr fontId="1" type="noConversion"/>
  </si>
  <si>
    <t>유명산-설악TR-청량리
(8005)주중운행</t>
    <phoneticPr fontId="1" type="noConversion"/>
  </si>
  <si>
    <t>유명산-설악TR-청량리
(8005)주말(토요일,공휴일)</t>
    <phoneticPr fontId="1" type="noConversion"/>
  </si>
  <si>
    <t>유명산-설악TR-청량리
(8005)주말(일요일)</t>
    <phoneticPr fontId="1" type="noConversion"/>
  </si>
  <si>
    <t>유명산-설악TR-잠실
(7002)주중운행</t>
    <phoneticPr fontId="1" type="noConversion"/>
  </si>
  <si>
    <t>유명산-설악TR-잠실
(7002)주말(토요일,공휴일)</t>
    <phoneticPr fontId="1" type="noConversion"/>
  </si>
  <si>
    <t>유명산-설악TR-잠실
(7002)주말(일요일)</t>
    <phoneticPr fontId="1" type="noConversion"/>
  </si>
  <si>
    <t>창의리, 위곡3리회관,
노비따스학교,
설곡종점 경유,</t>
    <phoneticPr fontId="1" type="noConversion"/>
  </si>
  <si>
    <t>8:05(꽃)</t>
    <phoneticPr fontId="1" type="noConversion"/>
  </si>
  <si>
    <t>13:55(꽃)</t>
    <phoneticPr fontId="1" type="noConversion"/>
  </si>
  <si>
    <t>19:25(꽃)</t>
    <phoneticPr fontId="1" type="noConversion"/>
  </si>
  <si>
    <t>올라갈때만 
마일2리
경유</t>
    <phoneticPr fontId="1" type="noConversion"/>
  </si>
  <si>
    <t>40-8
신상3리
산월랑
꽃동네
경유</t>
    <phoneticPr fontId="1" type="noConversion"/>
  </si>
  <si>
    <t>13:40(반계)</t>
    <phoneticPr fontId="1" type="noConversion"/>
  </si>
  <si>
    <t>설악TR-청평TR
(23-1)</t>
    <phoneticPr fontId="1" type="noConversion"/>
  </si>
  <si>
    <t>전 차량 청평역 경유</t>
    <phoneticPr fontId="1" type="noConversion"/>
  </si>
  <si>
    <t>연락처 : 가평터미널 : 031-582-2308,  청평터미널 : 031-585-7242</t>
    <phoneticPr fontId="1" type="noConversion"/>
  </si>
  <si>
    <t>60-30</t>
    <phoneticPr fontId="21" type="noConversion"/>
  </si>
  <si>
    <t>15-5</t>
    <phoneticPr fontId="21" type="noConversion"/>
  </si>
  <si>
    <t>15-2</t>
    <phoneticPr fontId="21" type="noConversion"/>
  </si>
  <si>
    <t>15-4</t>
    <phoneticPr fontId="21" type="noConversion"/>
  </si>
  <si>
    <t>15-1</t>
    <phoneticPr fontId="21" type="noConversion"/>
  </si>
  <si>
    <t>가평터미널</t>
    <phoneticPr fontId="1" type="noConversion"/>
  </si>
  <si>
    <t>송천리(30)</t>
    <phoneticPr fontId="1" type="noConversion"/>
  </si>
  <si>
    <t>청평고 경유</t>
    <phoneticPr fontId="1" type="noConversion"/>
  </si>
  <si>
    <t>청평-수입리(30-2)</t>
    <phoneticPr fontId="1" type="noConversion"/>
  </si>
  <si>
    <t>수입리</t>
    <phoneticPr fontId="1" type="noConversion"/>
  </si>
  <si>
    <t>수리재</t>
    <phoneticPr fontId="1" type="noConversion"/>
  </si>
  <si>
    <t>9:40(임)</t>
    <phoneticPr fontId="1" type="noConversion"/>
  </si>
  <si>
    <t>11:20(임)</t>
    <phoneticPr fontId="1" type="noConversion"/>
  </si>
  <si>
    <t>15:00:(임)</t>
    <phoneticPr fontId="1" type="noConversion"/>
  </si>
  <si>
    <t>15:40(임)</t>
    <phoneticPr fontId="1" type="noConversion"/>
  </si>
  <si>
    <t>17:50(임)</t>
    <phoneticPr fontId="1" type="noConversion"/>
  </si>
  <si>
    <t>18:30(임)</t>
    <phoneticPr fontId="1" type="noConversion"/>
  </si>
  <si>
    <t>15-3</t>
    <phoneticPr fontId="1" type="noConversion"/>
  </si>
  <si>
    <t>가평TR</t>
    <phoneticPr fontId="21" type="noConversion"/>
  </si>
  <si>
    <t>가평역</t>
    <phoneticPr fontId="21" type="noConversion"/>
  </si>
  <si>
    <t>○ 기재된 시간은 해당지역에서 출발하는 시간입니다.</t>
    <phoneticPr fontId="1" type="noConversion"/>
  </si>
  <si>
    <t>읍내10리
(순환지점)</t>
    <phoneticPr fontId="1" type="noConversion"/>
  </si>
  <si>
    <t xml:space="preserve">○ 기재된 시간은 해당지역에서 출발하는 시간입니다. </t>
    <phoneticPr fontId="1" type="noConversion"/>
  </si>
  <si>
    <t>○ 가평읍 순환노선은 제목줄의 방향으로만 운행합니다.</t>
    <phoneticPr fontId="1" type="noConversion"/>
  </si>
  <si>
    <t>승객은  나의 가족처렴  
맞이 하자.</t>
    <phoneticPr fontId="1" type="noConversion"/>
  </si>
  <si>
    <t>청평 우선 출발</t>
    <phoneticPr fontId="1" type="noConversion"/>
  </si>
  <si>
    <t>23-1번 청평역 경유</t>
    <phoneticPr fontId="1" type="noConversion"/>
  </si>
  <si>
    <t>(임초리:30-7)</t>
    <phoneticPr fontId="1" type="noConversion"/>
  </si>
  <si>
    <t>경유</t>
    <phoneticPr fontId="1" type="noConversion"/>
  </si>
  <si>
    <t>노선번호</t>
    <phoneticPr fontId="41" type="noConversion"/>
  </si>
  <si>
    <t>가평</t>
    <phoneticPr fontId="41" type="noConversion"/>
  </si>
  <si>
    <t>유명산</t>
    <phoneticPr fontId="41" type="noConversion"/>
  </si>
  <si>
    <t>병원</t>
    <phoneticPr fontId="41" type="noConversion"/>
  </si>
  <si>
    <t>설악</t>
    <phoneticPr fontId="41" type="noConversion"/>
  </si>
  <si>
    <t>잠실</t>
    <phoneticPr fontId="41" type="noConversion"/>
  </si>
  <si>
    <t>청평</t>
    <phoneticPr fontId="41" type="noConversion"/>
  </si>
  <si>
    <t>순번</t>
    <phoneticPr fontId="41" type="noConversion"/>
  </si>
  <si>
    <t>청평</t>
  </si>
  <si>
    <t>연번</t>
    <phoneticPr fontId="41" type="noConversion"/>
  </si>
  <si>
    <t>[일요일 운행시간]</t>
    <phoneticPr fontId="41" type="noConversion"/>
  </si>
  <si>
    <t>[토요일,휴일 운행시간]</t>
    <phoneticPr fontId="41" type="noConversion"/>
  </si>
  <si>
    <t>[주중 운행시간]</t>
    <phoneticPr fontId="41" type="noConversion"/>
  </si>
  <si>
    <t>7000,7001,7002 종합시간표</t>
    <phoneticPr fontId="41" type="noConversion"/>
  </si>
  <si>
    <t>1330-4</t>
    <phoneticPr fontId="41" type="noConversion"/>
  </si>
  <si>
    <t>1330-44</t>
    <phoneticPr fontId="41" type="noConversion"/>
  </si>
  <si>
    <t>1330-2</t>
    <phoneticPr fontId="41" type="noConversion"/>
  </si>
  <si>
    <t>1330-3</t>
    <phoneticPr fontId="41" type="noConversion"/>
  </si>
  <si>
    <t>목동</t>
    <phoneticPr fontId="41" type="noConversion"/>
  </si>
  <si>
    <t>청량리</t>
    <phoneticPr fontId="41" type="noConversion"/>
  </si>
  <si>
    <t>현등사</t>
    <phoneticPr fontId="41" type="noConversion"/>
  </si>
  <si>
    <t>현리</t>
    <phoneticPr fontId="41" type="noConversion"/>
  </si>
  <si>
    <t>순</t>
    <phoneticPr fontId="22" type="noConversion"/>
  </si>
  <si>
    <t>가평TR</t>
    <phoneticPr fontId="22" type="noConversion"/>
  </si>
  <si>
    <t>가평역</t>
  </si>
  <si>
    <t>목동착</t>
    <phoneticPr fontId="21" type="noConversion"/>
  </si>
  <si>
    <t>행선지</t>
    <phoneticPr fontId="22" type="noConversion"/>
  </si>
  <si>
    <t>출발시간</t>
    <phoneticPr fontId="22" type="noConversion"/>
  </si>
  <si>
    <t>목동</t>
  </si>
  <si>
    <t>노선번호</t>
  </si>
  <si>
    <t>목동TR</t>
  </si>
  <si>
    <t>15</t>
  </si>
  <si>
    <t>용수동</t>
  </si>
  <si>
    <t>15-5</t>
  </si>
  <si>
    <t>백둔리</t>
  </si>
  <si>
    <t>15-1</t>
  </si>
  <si>
    <t>화악리</t>
  </si>
  <si>
    <t>15-4</t>
  </si>
  <si>
    <t>60-30</t>
  </si>
  <si>
    <t>싸리재</t>
  </si>
  <si>
    <t>소법리</t>
  </si>
  <si>
    <t>15-2</t>
  </si>
  <si>
    <t>꽃넘이</t>
  </si>
  <si>
    <t>15-3</t>
  </si>
  <si>
    <t>가평 ~ 북면 각지역 간선제 지역별 운행시간표 (변경: 2025.2.3부터)</t>
    <phoneticPr fontId="22" type="noConversion"/>
  </si>
  <si>
    <t xml:space="preserve">가평지역 운행시간표 </t>
    <phoneticPr fontId="1" type="noConversion"/>
  </si>
  <si>
    <t>구분</t>
    <phoneticPr fontId="22" type="noConversion"/>
  </si>
  <si>
    <t>15-1, 50-1 통합</t>
  </si>
  <si>
    <t>일반노선</t>
    <phoneticPr fontId="21" type="noConversion"/>
  </si>
  <si>
    <t>순번</t>
    <phoneticPr fontId="22" type="noConversion"/>
  </si>
  <si>
    <t>백둔리</t>
    <phoneticPr fontId="22" type="noConversion"/>
  </si>
  <si>
    <t>싸리재</t>
    <phoneticPr fontId="22" type="noConversion"/>
  </si>
  <si>
    <t>소법리</t>
    <phoneticPr fontId="22" type="noConversion"/>
  </si>
  <si>
    <t>목동</t>
    <phoneticPr fontId="22" type="noConversion"/>
  </si>
  <si>
    <t>꽃넘이</t>
    <phoneticPr fontId="22" type="noConversion"/>
  </si>
  <si>
    <t>홍적리경유(15-4,50-4통합)</t>
  </si>
  <si>
    <t>가평터착</t>
  </si>
  <si>
    <t>화악리</t>
    <phoneticPr fontId="22" type="noConversion"/>
  </si>
  <si>
    <t>강씨봉</t>
    <phoneticPr fontId="22" type="noConversion"/>
  </si>
  <si>
    <t>용수동</t>
    <phoneticPr fontId="22" type="noConversion"/>
  </si>
  <si>
    <t>용수동</t>
    <phoneticPr fontId="21" type="noConversion"/>
  </si>
  <si>
    <r>
      <rPr>
        <sz val="13"/>
        <color rgb="FFFF0000"/>
        <rFont val="HY견고딕"/>
        <family val="1"/>
        <charset val="129"/>
      </rPr>
      <t>15번</t>
    </r>
    <r>
      <rPr>
        <sz val="11"/>
        <color theme="1"/>
        <rFont val="경기천년제목 Bold"/>
        <family val="1"/>
        <charset val="129"/>
      </rPr>
      <t xml:space="preserve"> 가평역~ 목동</t>
    </r>
    <phoneticPr fontId="22" type="noConversion"/>
  </si>
  <si>
    <t>공영노선</t>
    <phoneticPr fontId="21" type="noConversion"/>
  </si>
  <si>
    <t>행선지</t>
    <phoneticPr fontId="21" type="noConversion"/>
  </si>
  <si>
    <t>출발시간</t>
    <phoneticPr fontId="21" type="noConversion"/>
  </si>
  <si>
    <t>경유지</t>
    <phoneticPr fontId="21" type="noConversion"/>
  </si>
  <si>
    <t>가평역</t>
    <phoneticPr fontId="22" type="noConversion"/>
  </si>
  <si>
    <t>목동TR</t>
    <phoneticPr fontId="21" type="noConversion"/>
  </si>
  <si>
    <t>15</t>
    <phoneticPr fontId="22" type="noConversion"/>
  </si>
  <si>
    <t>문의전화 : 031-582-2308, 031-582-6866</t>
    <phoneticPr fontId="22" type="noConversion"/>
  </si>
  <si>
    <t>가평교통 주식회사</t>
    <phoneticPr fontId="22" type="noConversion"/>
  </si>
  <si>
    <t>목동~지역별 운행시간표 (2025.2.3부터)</t>
    <phoneticPr fontId="22" type="noConversion"/>
  </si>
  <si>
    <r>
      <t xml:space="preserve">마지막
가평역
미정차
</t>
    </r>
    <r>
      <rPr>
        <b/>
        <sz val="13"/>
        <color theme="1"/>
        <rFont val="맑은 고딕"/>
        <family val="3"/>
        <charset val="129"/>
        <scheme val="minor"/>
      </rPr>
      <t>(추후
예정)</t>
    </r>
    <phoneticPr fontId="1" type="noConversion"/>
  </si>
  <si>
    <r>
      <rPr>
        <sz val="13"/>
        <color rgb="FFFF0000"/>
        <rFont val="HY견고딕"/>
        <family val="1"/>
        <charset val="129"/>
      </rPr>
      <t xml:space="preserve">15-1 </t>
    </r>
    <r>
      <rPr>
        <sz val="11"/>
        <color theme="1"/>
        <rFont val="HY견고딕"/>
        <family val="1"/>
        <charset val="129"/>
      </rPr>
      <t>가평역-가평터미널-백둔리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</si>
  <si>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15-2. 15- 3 </t>
    </r>
    <r>
      <rPr>
        <sz val="11"/>
        <color theme="1"/>
        <rFont val="HY견고딕"/>
        <family val="1"/>
        <charset val="129"/>
      </rPr>
      <t>가평역-가평터미널-싸리재, 꽃넘이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</si>
  <si>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15-4 </t>
    </r>
    <r>
      <rPr>
        <sz val="11"/>
        <color theme="1"/>
        <rFont val="HY견고딕"/>
        <family val="1"/>
        <charset val="129"/>
      </rPr>
      <t>가평역-가평터미널-화악리</t>
    </r>
    <phoneticPr fontId="22" type="noConversion"/>
  </si>
  <si>
    <t>가평터미널 운행시간표</t>
    <phoneticPr fontId="1" type="noConversion"/>
  </si>
  <si>
    <t>가평~북면 지역 운행시간표</t>
    <phoneticPr fontId="1" type="noConversion"/>
  </si>
  <si>
    <t>노선번호 30-4 (호명호수  정상)(2025.3.17~ )</t>
    <phoneticPr fontId="1" type="noConversion"/>
  </si>
  <si>
    <t>구분</t>
    <phoneticPr fontId="1" type="noConversion"/>
  </si>
  <si>
    <t>상천역앞
출발</t>
    <phoneticPr fontId="1" type="noConversion"/>
  </si>
  <si>
    <t>상천4리마을회관
상천낚시터
호명호수 제2주차장</t>
    <phoneticPr fontId="1" type="noConversion"/>
  </si>
  <si>
    <t>호명호수
제1주차장</t>
    <phoneticPr fontId="1" type="noConversion"/>
  </si>
  <si>
    <t>호명호수
정상도착</t>
    <phoneticPr fontId="1" type="noConversion"/>
  </si>
  <si>
    <t>호명호수
정상출발</t>
    <phoneticPr fontId="1" type="noConversion"/>
  </si>
  <si>
    <t>상천역앞
도착</t>
    <phoneticPr fontId="1" type="noConversion"/>
  </si>
  <si>
    <t>각 정류소 
모두 정차</t>
    <phoneticPr fontId="1" type="noConversion"/>
  </si>
  <si>
    <t>호명호수
도착후
5분이내
출발</t>
    <phoneticPr fontId="1" type="noConversion"/>
  </si>
  <si>
    <t>가평역
(읍내방향 이동시 
 건너편에서 탑승)</t>
    <phoneticPr fontId="1" type="noConversion"/>
  </si>
  <si>
    <t>힐스테이트
가평</t>
    <phoneticPr fontId="1" type="noConversion"/>
  </si>
  <si>
    <t>귀목종점</t>
    <phoneticPr fontId="1" type="noConversion"/>
  </si>
  <si>
    <t>현리-상판리방면
(40-5,40-8)</t>
    <phoneticPr fontId="1" type="noConversion"/>
  </si>
  <si>
    <t>P7001</t>
    <phoneticPr fontId="1" type="noConversion"/>
  </si>
  <si>
    <t>호명호수 제2주차장
상천낚시터
상천4리 마을회관</t>
    <phoneticPr fontId="1" type="noConversion"/>
  </si>
  <si>
    <t>8:30(반계)</t>
    <phoneticPr fontId="1" type="noConversion"/>
  </si>
  <si>
    <t>8:10(태봉골)</t>
    <phoneticPr fontId="1" type="noConversion"/>
  </si>
  <si>
    <t>13:20(태봉골)</t>
    <phoneticPr fontId="1" type="noConversion"/>
  </si>
  <si>
    <t>19:00(태봉골)</t>
    <phoneticPr fontId="1" type="noConversion"/>
  </si>
  <si>
    <t>상봉수리
(물골하행)</t>
    <phoneticPr fontId="1" type="noConversion"/>
  </si>
  <si>
    <r>
      <t>현리시장앞
(</t>
    </r>
    <r>
      <rPr>
        <sz val="11"/>
        <color theme="1"/>
        <rFont val="맑은 고딕"/>
        <family val="3"/>
        <charset val="129"/>
        <scheme val="minor"/>
      </rPr>
      <t>율길리상행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</si>
  <si>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현리시장앞
(물골상행)</t>
    <phoneticPr fontId="1" type="noConversion"/>
  </si>
  <si>
    <r>
      <t xml:space="preserve">상봉수리
</t>
    </r>
    <r>
      <rPr>
        <sz val="11"/>
        <color theme="1"/>
        <rFont val="맑은 고딕"/>
        <family val="3"/>
        <charset val="129"/>
        <scheme val="minor"/>
      </rPr>
      <t>(율길리하행)</t>
    </r>
    <phoneticPr fontId="1" type="noConversion"/>
  </si>
  <si>
    <r>
      <rPr>
        <b/>
        <sz val="12"/>
        <color rgb="FF0000FF"/>
        <rFont val="맑은 고딕"/>
        <family val="3"/>
        <charset val="129"/>
        <scheme val="minor"/>
      </rPr>
      <t>40-2번  코스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1.5"/>
        <color theme="1"/>
        <rFont val="맑은 고딕"/>
        <family val="3"/>
        <charset val="129"/>
        <scheme val="minor"/>
      </rPr>
      <t>(상행)현리~율길리~상봉수리</t>
    </r>
    <r>
      <rPr>
        <b/>
        <sz val="12"/>
        <color theme="1"/>
        <rFont val="맑은 고딕"/>
        <family val="3"/>
        <charset val="129"/>
        <scheme val="minor"/>
      </rPr>
      <t xml:space="preserve">
(하행)상봉수리~물골~현리
</t>
    </r>
    <r>
      <rPr>
        <b/>
        <sz val="12"/>
        <color rgb="FF0000FF"/>
        <rFont val="맑은 고딕"/>
        <family val="3"/>
        <charset val="129"/>
        <scheme val="minor"/>
      </rPr>
      <t>40-3번 코스</t>
    </r>
    <r>
      <rPr>
        <b/>
        <sz val="12"/>
        <color theme="1"/>
        <rFont val="맑은 고딕"/>
        <family val="3"/>
        <charset val="129"/>
        <scheme val="minor"/>
      </rPr>
      <t xml:space="preserve">
(상행)현리~물골~상봉수리
</t>
    </r>
    <r>
      <rPr>
        <b/>
        <sz val="11.5"/>
        <color theme="1"/>
        <rFont val="맑은 고딕"/>
        <family val="3"/>
        <charset val="129"/>
        <scheme val="minor"/>
      </rPr>
      <t>(하행)상봉수리~율길리~현리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</si>
  <si>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(40-3)</t>
    </r>
    <r>
      <rPr>
        <b/>
        <sz val="12"/>
        <color theme="1"/>
        <rFont val="맑은 고딕"/>
        <family val="3"/>
        <charset val="129"/>
        <scheme val="minor"/>
      </rPr>
      <t xml:space="preserve">
현리~물골~율길리~현리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</si>
  <si>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(40-2)</t>
    </r>
    <r>
      <rPr>
        <b/>
        <sz val="12"/>
        <color theme="1"/>
        <rFont val="맑은 고딕"/>
        <family val="3"/>
        <charset val="129"/>
        <scheme val="minor"/>
      </rPr>
      <t xml:space="preserve">
현리~율길리~물골~현리</t>
    </r>
    <phoneticPr fontId="1" type="noConversion"/>
  </si>
  <si>
    <t>태봉1리 여단앞
74-1노선만 경유('25.12.15일부터)</t>
    <phoneticPr fontId="1" type="noConversion"/>
  </si>
  <si>
    <t>가평 ~ 북면 각지역 간선제 지역별 운행시간표 (15-5변경:12.22부터)</t>
    <phoneticPr fontId="22" type="noConversion"/>
  </si>
  <si>
    <t>용수동</t>
    <phoneticPr fontId="1" type="noConversion"/>
  </si>
  <si>
    <t>15-5</t>
    <phoneticPr fontId="1" type="noConversion"/>
  </si>
  <si>
    <r>
      <rPr>
        <sz val="13"/>
        <color rgb="FFFF0000"/>
        <rFont val="HY견고딕"/>
        <family val="1"/>
        <charset val="129"/>
      </rPr>
      <t>15-5</t>
    </r>
    <r>
      <rPr>
        <sz val="11"/>
        <color theme="1"/>
        <rFont val="HY견고딕"/>
        <family val="1"/>
        <charset val="129"/>
      </rPr>
      <t xml:space="preserve"> /</t>
    </r>
    <r>
      <rPr>
        <sz val="14"/>
        <color rgb="FFFF0000"/>
        <rFont val="HY견고딕"/>
        <family val="1"/>
        <charset val="129"/>
      </rPr>
      <t xml:space="preserve"> 15-6</t>
    </r>
    <r>
      <rPr>
        <sz val="11"/>
        <color theme="1"/>
        <rFont val="HY견고딕"/>
        <family val="1"/>
        <charset val="129"/>
      </rPr>
      <t>가평역-가평터미널-용수동</t>
    </r>
    <phoneticPr fontId="22" type="noConversion"/>
  </si>
  <si>
    <t>강씨봉경유(15-5(6),50-5)통합</t>
    <phoneticPr fontId="1" type="noConversion"/>
  </si>
  <si>
    <t>15-6</t>
    <phoneticPr fontId="21" type="noConversion"/>
  </si>
  <si>
    <t>15-6</t>
    <phoneticPr fontId="1" type="noConversion"/>
  </si>
  <si>
    <t>버스시간표는 상황에 따라 변동이 될 수있습니다. 아래 번호로 문의하시어 가장 최근의 시간표를 확인하시기 바랍니다.</t>
    <phoneticPr fontId="1" type="noConversion"/>
  </si>
  <si>
    <t>가평교통 영업소장</t>
    <phoneticPr fontId="1" type="noConversion"/>
  </si>
  <si>
    <t>문의사항 : 가평, 청평 터미널 031-582-2308, 031-585-7242</t>
    <phoneticPr fontId="1" type="noConversion"/>
  </si>
  <si>
    <t>가평TR-개곡리(71-1)</t>
    <phoneticPr fontId="1" type="noConversion"/>
  </si>
  <si>
    <t>|</t>
    <phoneticPr fontId="1" type="noConversion"/>
  </si>
  <si>
    <t>도로 정체시 지연 연착 될수 있습니다. 문의 가평터미널 031-582-2308 , 청평터미널 031-585-7242</t>
    <phoneticPr fontId="41" type="noConversion"/>
  </si>
  <si>
    <t>운행시간은 도로 사정에 따라 달라질 수 있습니다.                                        문의사항: 청평터미널 031-585-7242 
             가평터미널 031-582-2308</t>
    <phoneticPr fontId="41" type="noConversion"/>
  </si>
  <si>
    <t>노선번호</t>
    <phoneticPr fontId="1" type="noConversion"/>
  </si>
  <si>
    <t>설악</t>
    <phoneticPr fontId="1" type="noConversion"/>
  </si>
  <si>
    <t>일요일</t>
    <phoneticPr fontId="1" type="noConversion"/>
  </si>
  <si>
    <r>
      <rPr>
        <b/>
        <sz val="9"/>
        <color rgb="FF0000FF"/>
        <rFont val="HY헤드라인M"/>
        <family val="1"/>
        <charset val="129"/>
      </rPr>
      <t>토,</t>
    </r>
    <r>
      <rPr>
        <b/>
        <sz val="9"/>
        <color rgb="FFFF0000"/>
        <rFont val="HY헤드라인M"/>
        <family val="1"/>
        <charset val="129"/>
      </rPr>
      <t>휴일</t>
    </r>
    <phoneticPr fontId="1" type="noConversion"/>
  </si>
  <si>
    <t>주중</t>
    <phoneticPr fontId="1" type="noConversion"/>
  </si>
  <si>
    <r>
      <t xml:space="preserve">청량리 행 (1330-2, 3, 4, 44, 8005) 시간표
</t>
    </r>
    <r>
      <rPr>
        <b/>
        <sz val="14"/>
        <color rgb="FFFF0000"/>
        <rFont val="돋움"/>
        <family val="3"/>
        <charset val="129"/>
      </rPr>
      <t>*8005번 노선은 주중/ 토 휴일 /주말 시간표가 다릅니다.</t>
    </r>
    <phoneticPr fontId="41" type="noConversion"/>
  </si>
  <si>
    <r>
      <rPr>
        <sz val="25"/>
        <color theme="1"/>
        <rFont val="HY견고딕"/>
        <family val="1"/>
        <charset val="129"/>
      </rPr>
      <t xml:space="preserve"> [30-4번] 호명호수 운행버스 </t>
    </r>
    <r>
      <rPr>
        <sz val="22"/>
        <color rgb="FF0000FF"/>
        <rFont val="HY견고딕"/>
        <family val="1"/>
        <charset val="129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</t>
    </r>
    <r>
      <rPr>
        <sz val="22"/>
        <color theme="1"/>
        <rFont val="HY견고딕"/>
        <family val="1"/>
        <charset val="129"/>
      </rPr>
      <t>(</t>
    </r>
    <r>
      <rPr>
        <sz val="22"/>
        <color rgb="FF0000FF"/>
        <rFont val="HY견고딕"/>
        <family val="1"/>
        <charset val="129"/>
      </rPr>
      <t xml:space="preserve">비수기) 1~3월, 6~8월, 11~12월 평일, 주말(공휴일): 일10회 운행 </t>
    </r>
    <r>
      <rPr>
        <b/>
        <sz val="22"/>
        <color theme="1"/>
        <rFont val="맑은 고딕"/>
        <family val="3"/>
        <charset val="129"/>
        <scheme val="minor"/>
      </rPr>
      <t xml:space="preserve">
  </t>
    </r>
    <r>
      <rPr>
        <sz val="22"/>
        <color theme="1"/>
        <rFont val="HY견고딕"/>
        <family val="1"/>
        <charset val="129"/>
      </rPr>
      <t xml:space="preserve"> </t>
    </r>
    <r>
      <rPr>
        <sz val="22"/>
        <color rgb="FF0000FF"/>
        <rFont val="HY견고딕"/>
        <family val="1"/>
        <charset val="129"/>
      </rPr>
      <t xml:space="preserve">(성수기) 4~5월, 9~10월 평일: 일 10회 운행 
</t>
    </r>
    <r>
      <rPr>
        <sz val="22"/>
        <color rgb="FFFF0000"/>
        <rFont val="맑은 고딕"/>
        <family val="3"/>
        <charset val="129"/>
      </rPr>
      <t xml:space="preserve">   </t>
    </r>
    <r>
      <rPr>
        <sz val="22"/>
        <color rgb="FFFF0000"/>
        <rFont val="HY견고딕"/>
        <family val="1"/>
        <charset val="129"/>
      </rPr>
      <t>(성수기) 4~5월, 9~10월 주말 및 공휴일: 일 16회</t>
    </r>
    <r>
      <rPr>
        <sz val="22"/>
        <color rgb="FF0000FF"/>
        <rFont val="HY견고딕"/>
        <family val="1"/>
        <charset val="129"/>
      </rPr>
      <t xml:space="preserve"> 
     </t>
    </r>
    <r>
      <rPr>
        <sz val="22"/>
        <color theme="7" tint="-0.249977111117893"/>
        <rFont val="HY견고딕"/>
        <family val="1"/>
        <charset val="129"/>
      </rPr>
      <t xml:space="preserve"> ※2026년 호명호수 개장: 2026. 3. 16.(월)부터  호명호수 정상까지 버스 운행 </t>
    </r>
    <r>
      <rPr>
        <sz val="22"/>
        <color rgb="FF0000FF"/>
        <rFont val="HY견고딕"/>
        <family val="1"/>
        <charset val="129"/>
      </rPr>
      <t xml:space="preserve">
   </t>
    </r>
    <r>
      <rPr>
        <sz val="22"/>
        <color theme="1"/>
        <rFont val="HY견고딕"/>
        <family val="1"/>
        <charset val="129"/>
      </rPr>
      <t>★ 버스 문의: 가평교통㈜ 청평터미널 (☎031-585-7242) 
                       호명호수 관광안내소 (☎031-580-2062)</t>
    </r>
    <phoneticPr fontId="1" type="noConversion"/>
  </si>
  <si>
    <r>
      <t xml:space="preserve"> 회색 음영셀: 4,5,9,10월 주말 및 공휴일(대체공휴일 포함) 추가  운행시간임 
                 </t>
    </r>
    <r>
      <rPr>
        <sz val="18"/>
        <color rgb="FFFF0000"/>
        <rFont val="HY견고딕"/>
        <family val="1"/>
        <charset val="129"/>
      </rPr>
      <t xml:space="preserve"> (2025.4.19 토요일부터~) </t>
    </r>
    <phoneticPr fontId="1" type="noConversion"/>
  </si>
  <si>
    <t xml:space="preserve">   비수기(평일 및 공휴일),  성수기 평일은  버스가 10회 운행합니다. 
   성수기 (주말 및 공휴일)는  버스가 16회 운행합니다.</t>
    <phoneticPr fontId="1" type="noConversion"/>
  </si>
  <si>
    <r>
      <rPr>
        <sz val="12"/>
        <color theme="1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-수리재(30-3)</t>
    </r>
    <phoneticPr fontId="1" type="noConversion"/>
  </si>
  <si>
    <r>
      <rPr>
        <sz val="12"/>
        <color theme="1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-설악터미널(23-1)</t>
    </r>
    <phoneticPr fontId="1" type="noConversion"/>
  </si>
  <si>
    <r>
      <rPr>
        <sz val="12"/>
        <color theme="1"/>
        <rFont val="HY견고딕"/>
        <family val="1"/>
        <charset val="129"/>
      </rPr>
      <t>청평-</t>
    </r>
    <r>
      <rPr>
        <b/>
        <sz val="12"/>
        <color theme="1"/>
        <rFont val="맑은 고딕"/>
        <family val="3"/>
        <charset val="129"/>
        <scheme val="minor"/>
      </rPr>
      <t>가평(73-1)</t>
    </r>
    <phoneticPr fontId="1" type="noConversion"/>
  </si>
  <si>
    <t>고재(종점)</t>
    <phoneticPr fontId="1" type="noConversion"/>
  </si>
  <si>
    <t>현리TR도착</t>
    <phoneticPr fontId="1" type="noConversion"/>
  </si>
  <si>
    <t>현리도착</t>
    <phoneticPr fontId="1" type="noConversion"/>
  </si>
  <si>
    <t>현리-청평(43)</t>
    <phoneticPr fontId="1" type="noConversion"/>
  </si>
  <si>
    <t>청평-현리-상판리(44)</t>
    <phoneticPr fontId="1" type="noConversion"/>
  </si>
  <si>
    <t>청평-현리(43)</t>
    <phoneticPr fontId="1" type="noConversion"/>
  </si>
  <si>
    <t>08:05
09:15</t>
    <phoneticPr fontId="1" type="noConversion"/>
  </si>
  <si>
    <t>08:35
09:45</t>
    <phoneticPr fontId="1" type="noConversion"/>
  </si>
  <si>
    <t>노선번호</t>
    <phoneticPr fontId="1" type="noConversion"/>
  </si>
  <si>
    <t>41-1
41</t>
    <phoneticPr fontId="1" type="noConversion"/>
  </si>
  <si>
    <t>41
41-1</t>
    <phoneticPr fontId="1" type="noConversion"/>
  </si>
  <si>
    <t>09:55
11:55</t>
    <phoneticPr fontId="1" type="noConversion"/>
  </si>
  <si>
    <t>13:55
14:55</t>
    <phoneticPr fontId="1" type="noConversion"/>
  </si>
  <si>
    <t>16:45
18:55</t>
    <phoneticPr fontId="1" type="noConversion"/>
  </si>
  <si>
    <t>10:25
12:25</t>
    <phoneticPr fontId="1" type="noConversion"/>
  </si>
  <si>
    <t>14:25
15:25</t>
    <phoneticPr fontId="1" type="noConversion"/>
  </si>
  <si>
    <t>17:15
19:25</t>
    <phoneticPr fontId="1" type="noConversion"/>
  </si>
  <si>
    <t>41-1</t>
    <phoneticPr fontId="1" type="noConversion"/>
  </si>
  <si>
    <t>청평-현리 (44)</t>
    <phoneticPr fontId="1" type="noConversion"/>
  </si>
  <si>
    <t>41</t>
    <phoneticPr fontId="1" type="noConversion"/>
  </si>
  <si>
    <t>청평-가평/ 청평-현리</t>
    <phoneticPr fontId="1" type="noConversion"/>
  </si>
  <si>
    <t>08:00
09:20</t>
    <phoneticPr fontId="1" type="noConversion"/>
  </si>
  <si>
    <t>11:00
14:00</t>
    <phoneticPr fontId="1" type="noConversion"/>
  </si>
  <si>
    <t>15:00
16:00</t>
    <phoneticPr fontId="1" type="noConversion"/>
  </si>
  <si>
    <t>17:50
20:00</t>
    <phoneticPr fontId="1" type="noConversion"/>
  </si>
  <si>
    <t>08:25
09:45</t>
    <phoneticPr fontId="1" type="noConversion"/>
  </si>
  <si>
    <t>11:25
14:25</t>
    <phoneticPr fontId="1" type="noConversion"/>
  </si>
  <si>
    <t>15:25
16:25</t>
    <phoneticPr fontId="1" type="noConversion"/>
  </si>
  <si>
    <t>18:15
20:25</t>
    <phoneticPr fontId="1" type="noConversion"/>
  </si>
  <si>
    <t>현리TR
출발</t>
    <phoneticPr fontId="1" type="noConversion"/>
  </si>
  <si>
    <t>가평TR
도착</t>
    <phoneticPr fontId="1" type="noConversion"/>
  </si>
  <si>
    <t>2026.5.26.~(41번,41-1번 수정)</t>
    <phoneticPr fontId="1" type="noConversion"/>
  </si>
  <si>
    <t>2026. 5. 26.~(41번, 41-1번 수정)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</si>
  <si>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30-5번 
청평역경유
[청평TR~청평역
(5분소요)]</t>
    </r>
    <r>
      <rPr>
        <sz val="12"/>
        <color theme="1"/>
        <rFont val="맑은 고딕"/>
        <family val="3"/>
        <charset val="129"/>
        <scheme val="minor"/>
      </rPr>
      <t xml:space="preserve">
이안지안스 경유</t>
    </r>
    <phoneticPr fontId="1" type="noConversion"/>
  </si>
  <si>
    <t>쁘띠
프랑스</t>
    <phoneticPr fontId="1" type="noConversion"/>
  </si>
  <si>
    <t>안전운행
친절봉사</t>
    <phoneticPr fontId="1" type="noConversion"/>
  </si>
  <si>
    <t xml:space="preserve">26.6.15부터 12번 쁘띠프랑스 경유 </t>
    <phoneticPr fontId="1" type="noConversion"/>
  </si>
  <si>
    <t>설악TR
(도착)</t>
    <phoneticPr fontId="1" type="noConversion"/>
  </si>
  <si>
    <t>가평TR
(출발)</t>
    <phoneticPr fontId="1" type="noConversion"/>
  </si>
  <si>
    <t>가평역</t>
    <phoneticPr fontId="1" type="noConversion"/>
  </si>
  <si>
    <t>적용일 : 2026.6.15~</t>
    <phoneticPr fontId="1" type="noConversion"/>
  </si>
  <si>
    <t>설악TR-쁘띠프랑스-가평TR
 (12번)</t>
    <phoneticPr fontId="1" type="noConversion"/>
  </si>
  <si>
    <t>설악TR
(출발)</t>
    <phoneticPr fontId="1" type="noConversion"/>
  </si>
  <si>
    <t>가평TR
(도착)</t>
    <phoneticPr fontId="1" type="noConversion"/>
  </si>
  <si>
    <t>가평TR-가평역-청평-현리TR(41/41-1)</t>
    <phoneticPr fontId="1" type="noConversion"/>
  </si>
  <si>
    <t>서천리 
경유</t>
    <phoneticPr fontId="1" type="noConversion"/>
  </si>
  <si>
    <t>현리-청평-가평역-가평(41/41-1)</t>
    <phoneticPr fontId="1" type="noConversion"/>
  </si>
  <si>
    <t>2026.6.15.~(41번,41-1번 수정)</t>
    <phoneticPr fontId="1" type="noConversion"/>
  </si>
  <si>
    <t>43번 노선 2회차 운행        
청평 8:10 출발
현리 8:35 도착 후 청평 출발</t>
    <phoneticPr fontId="1" type="noConversion"/>
  </si>
  <si>
    <t>12;20</t>
    <phoneticPr fontId="1" type="noConversion"/>
  </si>
  <si>
    <r>
      <t xml:space="preserve">복장리 경유
</t>
    </r>
    <r>
      <rPr>
        <sz val="12"/>
        <color rgb="FF0000FF"/>
        <rFont val="맑은 고딕"/>
        <family val="3"/>
        <charset val="129"/>
        <scheme val="minor"/>
      </rPr>
      <t>쁘띠프랑스경유('26.6.15~)</t>
    </r>
    <phoneticPr fontId="1" type="noConversion"/>
  </si>
  <si>
    <t>청평-청평역고성리(쁘띠)30-5</t>
    <phoneticPr fontId="1" type="noConversion"/>
  </si>
  <si>
    <t>청평TR출발</t>
    <phoneticPr fontId="1" type="noConversion"/>
  </si>
  <si>
    <t>가평TR도착</t>
    <phoneticPr fontId="1" type="noConversion"/>
  </si>
  <si>
    <t xml:space="preserve">2026. 8. 18.~ </t>
    <phoneticPr fontId="1" type="noConversion"/>
  </si>
  <si>
    <t>가평읍 순환노선 
 ('26.8.18일부터 시간표)</t>
    <phoneticPr fontId="1" type="noConversion"/>
  </si>
  <si>
    <r>
      <rPr>
        <b/>
        <sz val="15"/>
        <color theme="1"/>
        <rFont val="HY헤드라인M"/>
        <family val="1"/>
        <charset val="129"/>
      </rPr>
      <t>가평터미널→한림의원→읍내10리마을회관
→ 임시버스정류소→가평터미널방향</t>
    </r>
    <r>
      <rPr>
        <sz val="15"/>
        <color theme="1"/>
        <rFont val="HY헤드라인M"/>
        <family val="1"/>
        <charset val="129"/>
      </rPr>
      <t xml:space="preserve">  </t>
    </r>
    <r>
      <rPr>
        <b/>
        <sz val="15"/>
        <color rgb="FF0000FF"/>
        <rFont val="HY헤드라인M"/>
        <family val="1"/>
        <charset val="129"/>
      </rPr>
      <t xml:space="preserve">(60-10) 
</t>
    </r>
    <r>
      <rPr>
        <b/>
        <sz val="15"/>
        <color theme="5" tint="-0.249977111117893"/>
        <rFont val="HY헤드라인M"/>
        <family val="1"/>
        <charset val="129"/>
      </rPr>
      <t>읍내방향:가평역건너편 정류소 탑승</t>
    </r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</si>
  <si>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가평터미널→선힐A→임시버스정류소
→ 읍내10리→가평터미널방향</t>
    </r>
    <r>
      <rPr>
        <sz val="15"/>
        <color theme="1"/>
        <rFont val="HY헤드라인M"/>
        <family val="1"/>
        <charset val="129"/>
      </rPr>
      <t xml:space="preserve"> </t>
    </r>
    <r>
      <rPr>
        <b/>
        <sz val="15"/>
        <color theme="1"/>
        <rFont val="HY헤드라인M"/>
        <family val="1"/>
        <charset val="129"/>
      </rPr>
      <t xml:space="preserve"> </t>
    </r>
    <r>
      <rPr>
        <b/>
        <sz val="15"/>
        <color rgb="FF0000FF"/>
        <rFont val="HY헤드라인M"/>
        <family val="1"/>
        <charset val="129"/>
      </rPr>
      <t xml:space="preserve">(60-19)
</t>
    </r>
    <r>
      <rPr>
        <b/>
        <sz val="15"/>
        <color theme="5" tint="-0.249977111117893"/>
        <rFont val="HY헤드라인M"/>
        <family val="1"/>
        <charset val="129"/>
      </rPr>
      <t>종합운동장방향:가평역앞 정류소 탑승</t>
    </r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</si>
  <si>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가평터미널→가평역→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힐스테이트가평→가평군청→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읍내10리→ 임시버스정류소→
가평역→자라섬→가평터미널</t>
    </r>
    <r>
      <rPr>
        <b/>
        <sz val="14"/>
        <color rgb="FF0000FF"/>
        <rFont val="맑은 고딕"/>
        <family val="3"/>
        <charset val="129"/>
        <scheme val="minor"/>
      </rPr>
      <t xml:space="preserve"> </t>
    </r>
    <r>
      <rPr>
        <b/>
        <sz val="14"/>
        <color rgb="FF0000FF"/>
        <rFont val="HY헤드라인M"/>
        <family val="1"/>
        <charset val="129"/>
      </rPr>
      <t>(60)</t>
    </r>
    <phoneticPr fontId="1" type="noConversion"/>
  </si>
  <si>
    <t>2026. 10. 1. 변경</t>
    <phoneticPr fontId="1" type="noConversion"/>
  </si>
  <si>
    <t>편하G</t>
    <phoneticPr fontId="1" type="noConversion"/>
  </si>
  <si>
    <t>미운행(공차회차)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</si>
</sst>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29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scheme val="minor"/>
    </font>
    <font>
      <sz val="2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scheme val="minor"/>
    </font>
    <font>
      <sz val="14"/>
      <color theme="1"/>
      <name val="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13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3"/>
      <name val="맑은 고딕"/>
      <family val="3"/>
      <charset val="129"/>
      <scheme val="major"/>
    </font>
    <font>
      <sz val="13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theme="1"/>
      <name val="HY헤드라인M"/>
      <family val="1"/>
      <charset val="129"/>
    </font>
    <font>
      <b/>
      <sz val="15"/>
      <color theme="1"/>
      <name val="HY헤드라인M"/>
      <family val="1"/>
      <charset val="129"/>
    </font>
    <font>
      <b/>
      <sz val="14"/>
      <color rgb="FF0000FF"/>
      <name val="HY헤드라인M"/>
      <family val="1"/>
      <charset val="129"/>
    </font>
    <font>
      <b/>
      <sz val="15"/>
      <color rgb="FF0000FF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4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sz val="12"/>
      <name val="새굴림"/>
      <family val="1"/>
      <charset val="129"/>
    </font>
    <font>
      <b/>
      <sz val="12"/>
      <name val="새굴림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새굴림"/>
      <family val="1"/>
      <charset val="129"/>
    </font>
    <font>
      <sz val="11"/>
      <color theme="1"/>
      <name val="돋움"/>
      <family val="3"/>
      <charset val="129"/>
    </font>
    <font>
      <sz val="11"/>
      <color theme="1"/>
      <name val="새굴림"/>
      <family val="1"/>
      <charset val="129"/>
    </font>
    <font>
      <sz val="12"/>
      <color theme="1"/>
      <name val="새굴림"/>
      <family val="1"/>
      <charset val="129"/>
    </font>
    <font>
      <sz val="11"/>
      <color rgb="FFFF0000"/>
      <name val="새굴림"/>
      <family val="1"/>
      <charset val="129"/>
    </font>
    <font>
      <sz val="12"/>
      <color rgb="FFFF0000"/>
      <name val="새굴림"/>
      <family val="1"/>
      <charset val="129"/>
    </font>
    <font>
      <b/>
      <sz val="12"/>
      <color rgb="FFFF0000"/>
      <name val="새굴림"/>
      <family val="1"/>
      <charset val="129"/>
    </font>
    <font>
      <b/>
      <sz val="12"/>
      <color theme="1"/>
      <name val="새굴림"/>
      <family val="1"/>
      <charset val="129"/>
    </font>
    <font>
      <b/>
      <sz val="12"/>
      <name val="돋움"/>
      <family val="3"/>
      <charset val="129"/>
    </font>
    <font>
      <b/>
      <sz val="14"/>
      <name val="새굴림"/>
      <family val="1"/>
      <charset val="129"/>
    </font>
    <font>
      <b/>
      <sz val="16"/>
      <name val="새굴림"/>
      <family val="1"/>
      <charset val="129"/>
    </font>
    <font>
      <sz val="12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경기천년제목 Bold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  <font>
      <b/>
      <sz val="17"/>
      <color theme="0"/>
      <name val="경기천년제목V Bold"/>
      <family val="1"/>
      <charset val="129"/>
    </font>
    <font>
      <sz val="17"/>
      <color theme="0"/>
      <name val="HY견고딕"/>
      <family val="1"/>
      <charset val="129"/>
    </font>
    <font>
      <b/>
      <sz val="15"/>
      <color theme="0"/>
      <name val="경기천년제목V Bold"/>
      <family val="1"/>
      <charset val="129"/>
    </font>
    <font>
      <b/>
      <sz val="11"/>
      <color theme="1"/>
      <name val="경기천년제목 Bold"/>
      <family val="1"/>
      <charset val="129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3"/>
      <color rgb="FFFF0000"/>
      <name val="HY견고딕"/>
      <family val="1"/>
      <charset val="129"/>
    </font>
    <font>
      <b/>
      <sz val="13"/>
      <color theme="1"/>
      <name val="경기천년제목 Bold"/>
      <family val="1"/>
      <charset val="129"/>
    </font>
    <font>
      <sz val="22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4"/>
      <color theme="0"/>
      <name val="HY견고딕"/>
      <family val="1"/>
      <charset val="129"/>
    </font>
    <font>
      <sz val="16"/>
      <color theme="0"/>
      <name val="HY견고딕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25"/>
      <color theme="1"/>
      <name val="HY견고딕"/>
      <family val="1"/>
      <charset val="129"/>
    </font>
    <font>
      <sz val="12"/>
      <color rgb="FFFF0000"/>
      <name val="HY견고딕"/>
      <family val="1"/>
      <charset val="129"/>
    </font>
    <font>
      <sz val="20"/>
      <color theme="0"/>
      <name val="HY견고딕"/>
      <family val="1"/>
      <charset val="129"/>
    </font>
    <font>
      <sz val="22"/>
      <color theme="0"/>
      <name val="HY견고딕"/>
      <family val="1"/>
      <charset val="129"/>
    </font>
    <font>
      <sz val="18"/>
      <color rgb="FFFF0000"/>
      <name val="경기천년제목 Medium"/>
      <family val="1"/>
      <charset val="129"/>
    </font>
    <font>
      <sz val="18"/>
      <color theme="1"/>
      <name val="HY견고딕"/>
      <family val="1"/>
      <charset val="129"/>
    </font>
    <font>
      <sz val="22"/>
      <color rgb="FFFF0000"/>
      <name val="경기천년제목 Medium"/>
      <family val="1"/>
      <charset val="129"/>
    </font>
    <font>
      <sz val="35"/>
      <color theme="0"/>
      <name val="HY견고딕"/>
      <family val="1"/>
      <charset val="129"/>
    </font>
    <font>
      <sz val="30"/>
      <color theme="0"/>
      <name val="HY견고딕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24"/>
      <color theme="1"/>
      <name val="경기천년제목V Bold"/>
      <family val="1"/>
      <charset val="129"/>
    </font>
    <font>
      <sz val="24"/>
      <color theme="1"/>
      <name val="맑은 고딕"/>
      <family val="2"/>
      <scheme val="minor"/>
    </font>
    <font>
      <sz val="24"/>
      <color theme="1"/>
      <name val="경기천년제목V Bold"/>
      <family val="1"/>
      <charset val="129"/>
    </font>
    <font>
      <sz val="18"/>
      <color theme="1"/>
      <name val="경기천년제목 Medium"/>
      <family val="1"/>
      <charset val="129"/>
    </font>
    <font>
      <sz val="18"/>
      <color rgb="FFFF0000"/>
      <name val="HY견고딕"/>
      <family val="1"/>
      <charset val="129"/>
    </font>
    <font>
      <sz val="11"/>
      <color theme="1"/>
      <name val="맑은 고딕"/>
      <family val="2"/>
      <scheme val="minor"/>
    </font>
    <font>
      <sz val="13"/>
      <color theme="1"/>
      <name val="HY견고딕"/>
      <family val="1"/>
      <charset val="129"/>
    </font>
    <font>
      <sz val="15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sz val="22"/>
      <color rgb="FF0000FF"/>
      <name val="HY견고딕"/>
      <family val="1"/>
      <charset val="129"/>
    </font>
    <font>
      <sz val="22"/>
      <color rgb="FFFF0000"/>
      <name val="HY견고딕"/>
      <family val="1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새굴림"/>
      <family val="1"/>
      <charset val="129"/>
    </font>
    <font>
      <sz val="28"/>
      <color theme="0"/>
      <name val="HY견고딕"/>
      <family val="1"/>
      <charset val="129"/>
    </font>
    <font>
      <sz val="31"/>
      <color theme="0"/>
      <name val="HY견고딕"/>
      <family val="1"/>
      <charset val="129"/>
    </font>
    <font>
      <sz val="22"/>
      <color theme="7" tint="-0.249977111117893"/>
      <name val="HY견고딕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1.5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15"/>
      <color theme="5" tint="-0.249977111117893"/>
      <name val="HY헤드라인M"/>
      <family val="1"/>
      <charset val="129"/>
    </font>
    <font>
      <b/>
      <sz val="16"/>
      <name val="HY헤드라인M"/>
      <family val="1"/>
      <charset val="129"/>
    </font>
    <font>
      <b/>
      <sz val="14"/>
      <name val="HY헤드라인M"/>
      <family val="1"/>
      <charset val="129"/>
    </font>
    <font>
      <b/>
      <sz val="12"/>
      <color rgb="FFFF0000"/>
      <name val="돋움"/>
      <family val="3"/>
      <charset val="129"/>
    </font>
    <font>
      <b/>
      <sz val="11"/>
      <name val="새굴림"/>
      <family val="1"/>
      <charset val="129"/>
    </font>
    <font>
      <b/>
      <sz val="12"/>
      <name val="HY헤드라인M"/>
      <family val="1"/>
      <charset val="129"/>
    </font>
    <font>
      <b/>
      <sz val="8"/>
      <color rgb="FFFF0000"/>
      <name val="HY헤드라인M"/>
      <family val="1"/>
      <charset val="129"/>
    </font>
    <font>
      <b/>
      <sz val="12"/>
      <color rgb="FF0000FF"/>
      <name val="돋움"/>
      <family val="3"/>
      <charset val="129"/>
    </font>
    <font>
      <b/>
      <sz val="9"/>
      <color rgb="FFFF0000"/>
      <name val="HY헤드라인M"/>
      <family val="1"/>
      <charset val="129"/>
    </font>
    <font>
      <b/>
      <sz val="9"/>
      <color rgb="FF0000FF"/>
      <name val="HY헤드라인M"/>
      <family val="1"/>
      <charset val="129"/>
    </font>
    <font>
      <b/>
      <sz val="14"/>
      <color rgb="FFFF0000"/>
      <name val="돋움"/>
      <family val="3"/>
      <charset val="129"/>
    </font>
    <font>
      <sz val="12"/>
      <color rgb="FF0000FF"/>
      <name val="맑은 고딕"/>
      <family val="3"/>
      <charset val="129"/>
      <scheme val="minor"/>
    </font>
    <font>
      <sz val="24"/>
      <color theme="0"/>
      <name val="HY견고딕"/>
      <family val="1"/>
      <charset val="129"/>
    </font>
  </fonts>
  <fills count="2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39" fillId="0" borderId="0"/>
    <xf numFmtId="0" fontId="95" fillId="0" borderId="0"/>
  </cellStyleXfs>
  <cellXfs count="853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20" fontId="3" fillId="0" borderId="6" xfId="0" applyNumberFormat="1" applyFont="1" applyBorder="1" applyAlignment="1">
      <alignment horizontal="center" vertical="center" shrinkToFit="1"/>
    </xf>
    <xf numFmtId="20" fontId="3" fillId="0" borderId="8" xfId="0" applyNumberFormat="1" applyFont="1" applyBorder="1" applyAlignment="1">
      <alignment horizontal="center" vertical="center" shrinkToFit="1"/>
    </xf>
    <xf numFmtId="20" fontId="3" fillId="0" borderId="7" xfId="0" applyNumberFormat="1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20" fontId="3" fillId="4" borderId="6" xfId="0" applyNumberFormat="1" applyFont="1" applyFill="1" applyBorder="1" applyAlignment="1">
      <alignment horizontal="center" vertical="center" shrinkToFit="1"/>
    </xf>
    <xf numFmtId="20" fontId="3" fillId="4" borderId="7" xfId="0" applyNumberFormat="1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3" fillId="0" borderId="38" xfId="0" applyNumberFormat="1" applyFont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20" fontId="8" fillId="0" borderId="7" xfId="0" applyNumberFormat="1" applyFont="1" applyBorder="1" applyAlignment="1">
      <alignment horizontal="center" vertical="center" shrinkToFit="1"/>
    </xf>
    <xf numFmtId="20" fontId="8" fillId="4" borderId="7" xfId="0" applyNumberFormat="1" applyFont="1" applyFill="1" applyBorder="1" applyAlignment="1">
      <alignment horizontal="center" vertical="center" shrinkToFit="1"/>
    </xf>
    <xf numFmtId="20" fontId="9" fillId="0" borderId="6" xfId="0" applyNumberFormat="1" applyFont="1" applyBorder="1" applyAlignment="1">
      <alignment horizontal="center"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20" fontId="9" fillId="0" borderId="7" xfId="0" applyNumberFormat="1" applyFont="1" applyBorder="1" applyAlignment="1">
      <alignment horizontal="center" vertical="center" shrinkToFit="1"/>
    </xf>
    <xf numFmtId="20" fontId="8" fillId="0" borderId="10" xfId="0" applyNumberFormat="1" applyFont="1" applyBorder="1" applyAlignment="1">
      <alignment horizontal="center" vertical="center" shrinkToFit="1"/>
    </xf>
    <xf numFmtId="20" fontId="8" fillId="0" borderId="9" xfId="0" applyNumberFormat="1" applyFont="1" applyBorder="1" applyAlignment="1">
      <alignment horizontal="center" vertical="center" shrinkToFit="1"/>
    </xf>
    <xf numFmtId="20" fontId="8" fillId="4" borderId="1" xfId="0" applyNumberFormat="1" applyFont="1" applyFill="1" applyBorder="1" applyAlignment="1">
      <alignment horizontal="center" vertical="center" shrinkToFit="1"/>
    </xf>
    <xf numFmtId="20" fontId="8" fillId="4" borderId="9" xfId="0" applyNumberFormat="1" applyFont="1" applyFill="1" applyBorder="1" applyAlignment="1">
      <alignment horizontal="center" vertical="center" shrinkToFit="1"/>
    </xf>
    <xf numFmtId="20" fontId="8" fillId="0" borderId="15" xfId="0" applyNumberFormat="1" applyFont="1" applyBorder="1" applyAlignment="1">
      <alignment horizontal="center" vertical="center" shrinkToFit="1"/>
    </xf>
    <xf numFmtId="20" fontId="8" fillId="0" borderId="6" xfId="0" applyNumberFormat="1" applyFont="1" applyBorder="1" applyAlignment="1">
      <alignment horizontal="center" vertical="center" shrinkToFit="1"/>
    </xf>
    <xf numFmtId="20" fontId="8" fillId="0" borderId="41" xfId="0" applyNumberFormat="1" applyFont="1" applyBorder="1" applyAlignment="1">
      <alignment horizontal="center" vertical="center" shrinkToFit="1"/>
    </xf>
    <xf numFmtId="20" fontId="9" fillId="0" borderId="1" xfId="0" applyNumberFormat="1" applyFont="1" applyBorder="1" applyAlignment="1">
      <alignment horizontal="center" vertical="center" shrinkToFit="1"/>
    </xf>
    <xf numFmtId="20" fontId="8" fillId="4" borderId="15" xfId="0" applyNumberFormat="1" applyFont="1" applyFill="1" applyBorder="1" applyAlignment="1">
      <alignment horizontal="center" vertical="center" shrinkToFit="1"/>
    </xf>
    <xf numFmtId="20" fontId="8" fillId="4" borderId="16" xfId="0" applyNumberFormat="1" applyFont="1" applyFill="1" applyBorder="1" applyAlignment="1">
      <alignment horizontal="center" vertical="center" shrinkToFit="1"/>
    </xf>
    <xf numFmtId="20" fontId="9" fillId="0" borderId="9" xfId="0" applyNumberFormat="1" applyFont="1" applyBorder="1" applyAlignment="1">
      <alignment horizontal="center" vertical="center" shrinkToFit="1"/>
    </xf>
    <xf numFmtId="20" fontId="9" fillId="0" borderId="10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20" fontId="9" fillId="4" borderId="6" xfId="0" applyNumberFormat="1" applyFont="1" applyFill="1" applyBorder="1" applyAlignment="1">
      <alignment horizontal="center" vertical="center" shrinkToFit="1"/>
    </xf>
    <xf numFmtId="20" fontId="9" fillId="4" borderId="7" xfId="0" applyNumberFormat="1" applyFont="1" applyFill="1" applyBorder="1" applyAlignment="1">
      <alignment horizontal="center" vertical="center" shrinkToFit="1"/>
    </xf>
    <xf numFmtId="20" fontId="9" fillId="4" borderId="8" xfId="0" applyNumberFormat="1" applyFont="1" applyFill="1" applyBorder="1" applyAlignment="1">
      <alignment horizontal="center" vertical="center" shrinkToFit="1"/>
    </xf>
    <xf numFmtId="20" fontId="9" fillId="4" borderId="10" xfId="0" applyNumberFormat="1" applyFont="1" applyFill="1" applyBorder="1" applyAlignment="1">
      <alignment horizontal="center" vertical="center" shrinkToFit="1"/>
    </xf>
    <xf numFmtId="20" fontId="8" fillId="4" borderId="10" xfId="0" applyNumberFormat="1" applyFont="1" applyFill="1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176" fontId="2" fillId="3" borderId="5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2" fillId="4" borderId="25" xfId="0" applyNumberFormat="1" applyFont="1" applyFill="1" applyBorder="1" applyAlignment="1">
      <alignment vertical="center" shrinkToFit="1"/>
    </xf>
    <xf numFmtId="176" fontId="2" fillId="4" borderId="30" xfId="0" applyNumberFormat="1" applyFont="1" applyFill="1" applyBorder="1" applyAlignment="1">
      <alignment vertical="center" shrinkToFit="1"/>
    </xf>
    <xf numFmtId="176" fontId="13" fillId="0" borderId="0" xfId="0" applyNumberFormat="1" applyFont="1" applyAlignment="1">
      <alignment horizontal="center" vertical="center" shrinkToFit="1"/>
    </xf>
    <xf numFmtId="176" fontId="2" fillId="2" borderId="6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0" xfId="0" applyNumberFormat="1" applyFont="1" applyAlignment="1">
      <alignment vertical="center" shrinkToFit="1"/>
    </xf>
    <xf numFmtId="0" fontId="0" fillId="0" borderId="28" xfId="0" applyBorder="1"/>
    <xf numFmtId="176" fontId="3" fillId="0" borderId="6" xfId="0" applyNumberFormat="1" applyFont="1" applyBorder="1" applyAlignment="1">
      <alignment horizontal="center" vertical="center" shrinkToFit="1"/>
    </xf>
    <xf numFmtId="176" fontId="3" fillId="0" borderId="37" xfId="0" applyNumberFormat="1" applyFont="1" applyBorder="1" applyAlignment="1">
      <alignment horizontal="center" vertical="center" shrinkToFit="1"/>
    </xf>
    <xf numFmtId="176" fontId="6" fillId="0" borderId="35" xfId="0" applyNumberFormat="1" applyFont="1" applyBorder="1" applyAlignment="1">
      <alignment vertical="center" shrinkToFit="1"/>
    </xf>
    <xf numFmtId="176" fontId="6" fillId="0" borderId="0" xfId="0" applyNumberFormat="1" applyFont="1" applyAlignment="1">
      <alignment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20" fontId="8" fillId="0" borderId="0" xfId="0" applyNumberFormat="1" applyFont="1" applyAlignment="1">
      <alignment horizontal="center" vertical="center" shrinkToFit="1"/>
    </xf>
    <xf numFmtId="176" fontId="2" fillId="2" borderId="37" xfId="0" applyNumberFormat="1" applyFont="1" applyFill="1" applyBorder="1" applyAlignment="1">
      <alignment horizontal="center" vertical="center" shrinkToFit="1"/>
    </xf>
    <xf numFmtId="176" fontId="3" fillId="0" borderId="35" xfId="0" applyNumberFormat="1" applyFont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shrinkToFit="1"/>
    </xf>
    <xf numFmtId="20" fontId="16" fillId="4" borderId="15" xfId="0" applyNumberFormat="1" applyFont="1" applyFill="1" applyBorder="1" applyAlignment="1">
      <alignment horizontal="center" vertical="center" shrinkToFit="1"/>
    </xf>
    <xf numFmtId="20" fontId="10" fillId="4" borderId="37" xfId="0" applyNumberFormat="1" applyFont="1" applyFill="1" applyBorder="1" applyAlignment="1">
      <alignment horizontal="center" vertical="center" shrinkToFit="1"/>
    </xf>
    <xf numFmtId="20" fontId="0" fillId="4" borderId="37" xfId="0" applyNumberForma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20" fontId="3" fillId="0" borderId="9" xfId="0" applyNumberFormat="1" applyFont="1" applyBorder="1" applyAlignment="1">
      <alignment horizontal="center" vertical="center" shrinkToFit="1"/>
    </xf>
    <xf numFmtId="20" fontId="24" fillId="4" borderId="1" xfId="0" applyNumberFormat="1" applyFont="1" applyFill="1" applyBorder="1" applyAlignment="1">
      <alignment horizontal="center" vertical="center" shrinkToFit="1"/>
    </xf>
    <xf numFmtId="20" fontId="9" fillId="0" borderId="8" xfId="0" applyNumberFormat="1" applyFont="1" applyBorder="1" applyAlignment="1">
      <alignment horizontal="center" vertical="center" shrinkToFit="1"/>
    </xf>
    <xf numFmtId="20" fontId="10" fillId="0" borderId="37" xfId="0" applyNumberFormat="1" applyFont="1" applyBorder="1" applyAlignment="1">
      <alignment horizontal="center" vertical="center" shrinkToFit="1"/>
    </xf>
    <xf numFmtId="20" fontId="9" fillId="0" borderId="37" xfId="0" applyNumberFormat="1" applyFont="1" applyBorder="1" applyAlignment="1">
      <alignment horizontal="center" vertical="center" shrinkToFit="1"/>
    </xf>
    <xf numFmtId="20" fontId="8" fillId="0" borderId="13" xfId="0" applyNumberFormat="1" applyFont="1" applyBorder="1" applyAlignment="1">
      <alignment horizontal="center" vertical="center" shrinkToFit="1"/>
    </xf>
    <xf numFmtId="20" fontId="19" fillId="4" borderId="4" xfId="0" applyNumberFormat="1" applyFont="1" applyFill="1" applyBorder="1" applyAlignment="1">
      <alignment horizontal="center" vertical="center" shrinkToFit="1"/>
    </xf>
    <xf numFmtId="20" fontId="20" fillId="4" borderId="1" xfId="0" applyNumberFormat="1" applyFont="1" applyFill="1" applyBorder="1" applyAlignment="1">
      <alignment horizontal="center" vertical="center" shrinkToFit="1"/>
    </xf>
    <xf numFmtId="20" fontId="19" fillId="4" borderId="1" xfId="0" applyNumberFormat="1" applyFont="1" applyFill="1" applyBorder="1" applyAlignment="1">
      <alignment horizontal="center" vertical="center" shrinkToFit="1"/>
    </xf>
    <xf numFmtId="20" fontId="3" fillId="4" borderId="1" xfId="0" applyNumberFormat="1" applyFont="1" applyFill="1" applyBorder="1" applyAlignment="1">
      <alignment horizontal="center" vertical="center" shrinkToFit="1"/>
    </xf>
    <xf numFmtId="20" fontId="19" fillId="4" borderId="9" xfId="0" applyNumberFormat="1" applyFont="1" applyFill="1" applyBorder="1" applyAlignment="1">
      <alignment horizontal="center" vertical="center" shrinkToFit="1"/>
    </xf>
    <xf numFmtId="20" fontId="20" fillId="4" borderId="4" xfId="0" applyNumberFormat="1" applyFont="1" applyFill="1" applyBorder="1" applyAlignment="1">
      <alignment horizontal="center" vertical="center" shrinkToFit="1"/>
    </xf>
    <xf numFmtId="20" fontId="20" fillId="4" borderId="9" xfId="0" applyNumberFormat="1" applyFont="1" applyFill="1" applyBorder="1" applyAlignment="1">
      <alignment horizontal="center" vertical="center" shrinkToFit="1"/>
    </xf>
    <xf numFmtId="20" fontId="23" fillId="4" borderId="1" xfId="0" applyNumberFormat="1" applyFont="1" applyFill="1" applyBorder="1" applyAlignment="1">
      <alignment horizontal="center" vertical="center" shrinkToFit="1"/>
    </xf>
    <xf numFmtId="20" fontId="19" fillId="4" borderId="2" xfId="0" applyNumberFormat="1" applyFont="1" applyFill="1" applyBorder="1" applyAlignment="1">
      <alignment horizontal="center" vertical="center" shrinkToFit="1"/>
    </xf>
    <xf numFmtId="20" fontId="20" fillId="4" borderId="2" xfId="0" applyNumberFormat="1" applyFont="1" applyFill="1" applyBorder="1" applyAlignment="1">
      <alignment horizontal="center" vertical="center" shrinkToFit="1"/>
    </xf>
    <xf numFmtId="20" fontId="3" fillId="4" borderId="2" xfId="0" applyNumberFormat="1" applyFont="1" applyFill="1" applyBorder="1" applyAlignment="1">
      <alignment horizontal="center" vertical="center" shrinkToFit="1"/>
    </xf>
    <xf numFmtId="20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/>
    <xf numFmtId="20" fontId="5" fillId="0" borderId="6" xfId="0" applyNumberFormat="1" applyFont="1" applyBorder="1" applyAlignment="1">
      <alignment horizontal="center" vertical="center" shrinkToFit="1"/>
    </xf>
    <xf numFmtId="20" fontId="5" fillId="0" borderId="8" xfId="0" applyNumberFormat="1" applyFont="1" applyBorder="1" applyAlignment="1">
      <alignment horizontal="center" vertical="center" shrinkToFit="1"/>
    </xf>
    <xf numFmtId="20" fontId="36" fillId="0" borderId="9" xfId="0" applyNumberFormat="1" applyFont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20" fontId="3" fillId="0" borderId="10" xfId="0" applyNumberFormat="1" applyFont="1" applyBorder="1" applyAlignment="1">
      <alignment horizontal="center" vertical="center" shrinkToFit="1"/>
    </xf>
    <xf numFmtId="20" fontId="8" fillId="0" borderId="37" xfId="0" applyNumberFormat="1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20" fontId="3" fillId="0" borderId="37" xfId="0" applyNumberFormat="1" applyFont="1" applyBorder="1" applyAlignment="1">
      <alignment horizontal="center" vertical="center" shrinkToFit="1"/>
    </xf>
    <xf numFmtId="0" fontId="10" fillId="0" borderId="7" xfId="0" applyFont="1" applyBorder="1"/>
    <xf numFmtId="0" fontId="10" fillId="0" borderId="10" xfId="0" applyFont="1" applyBorder="1"/>
    <xf numFmtId="0" fontId="39" fillId="0" borderId="0" xfId="1"/>
    <xf numFmtId="0" fontId="43" fillId="0" borderId="0" xfId="1" applyFont="1" applyAlignment="1">
      <alignment horizontal="center" vertical="center" shrinkToFit="1"/>
    </xf>
    <xf numFmtId="0" fontId="39" fillId="0" borderId="65" xfId="1" applyBorder="1"/>
    <xf numFmtId="0" fontId="39" fillId="0" borderId="66" xfId="1" applyBorder="1"/>
    <xf numFmtId="0" fontId="39" fillId="0" borderId="67" xfId="1" applyBorder="1"/>
    <xf numFmtId="0" fontId="39" fillId="0" borderId="73" xfId="1" applyBorder="1"/>
    <xf numFmtId="0" fontId="39" fillId="4" borderId="66" xfId="1" applyFill="1" applyBorder="1" applyAlignment="1">
      <alignment horizontal="center" vertical="center" shrinkToFit="1"/>
    </xf>
    <xf numFmtId="20" fontId="45" fillId="4" borderId="66" xfId="1" applyNumberFormat="1" applyFont="1" applyFill="1" applyBorder="1" applyAlignment="1">
      <alignment horizontal="center" vertical="center" shrinkToFit="1"/>
    </xf>
    <xf numFmtId="20" fontId="45" fillId="10" borderId="66" xfId="1" applyNumberFormat="1" applyFont="1" applyFill="1" applyBorder="1" applyAlignment="1">
      <alignment horizontal="center" vertical="center" shrinkToFit="1"/>
    </xf>
    <xf numFmtId="20" fontId="45" fillId="11" borderId="66" xfId="1" applyNumberFormat="1" applyFont="1" applyFill="1" applyBorder="1" applyAlignment="1">
      <alignment horizontal="center" vertical="center" shrinkToFit="1"/>
    </xf>
    <xf numFmtId="0" fontId="43" fillId="0" borderId="66" xfId="1" applyFont="1" applyBorder="1" applyAlignment="1">
      <alignment horizontal="center" vertical="center" shrinkToFit="1"/>
    </xf>
    <xf numFmtId="0" fontId="43" fillId="4" borderId="66" xfId="1" applyFont="1" applyFill="1" applyBorder="1" applyAlignment="1">
      <alignment horizontal="center" vertical="center" shrinkToFit="1"/>
    </xf>
    <xf numFmtId="0" fontId="42" fillId="0" borderId="67" xfId="1" applyFont="1" applyBorder="1" applyAlignment="1">
      <alignment horizontal="center" vertical="center" shrinkToFit="1"/>
    </xf>
    <xf numFmtId="0" fontId="39" fillId="0" borderId="68" xfId="1" applyBorder="1"/>
    <xf numFmtId="0" fontId="39" fillId="0" borderId="1" xfId="1" applyBorder="1"/>
    <xf numFmtId="0" fontId="39" fillId="0" borderId="69" xfId="1" applyBorder="1"/>
    <xf numFmtId="0" fontId="39" fillId="0" borderId="15" xfId="1" applyBorder="1"/>
    <xf numFmtId="0" fontId="39" fillId="4" borderId="1" xfId="1" applyFill="1" applyBorder="1" applyAlignment="1">
      <alignment horizontal="center" vertical="center" shrinkToFit="1"/>
    </xf>
    <xf numFmtId="20" fontId="45" fillId="4" borderId="1" xfId="1" applyNumberFormat="1" applyFont="1" applyFill="1" applyBorder="1" applyAlignment="1">
      <alignment horizontal="center" vertical="center" shrinkToFit="1"/>
    </xf>
    <xf numFmtId="20" fontId="45" fillId="10" borderId="1" xfId="1" applyNumberFormat="1" applyFont="1" applyFill="1" applyBorder="1" applyAlignment="1">
      <alignment horizontal="center" vertical="center" shrinkToFit="1"/>
    </xf>
    <xf numFmtId="20" fontId="45" fillId="11" borderId="1" xfId="1" applyNumberFormat="1" applyFont="1" applyFill="1" applyBorder="1" applyAlignment="1">
      <alignment horizontal="center" vertical="center" shrinkToFit="1"/>
    </xf>
    <xf numFmtId="20" fontId="43" fillId="0" borderId="1" xfId="1" applyNumberFormat="1" applyFont="1" applyBorder="1" applyAlignment="1">
      <alignment horizontal="center" vertical="center" shrinkToFit="1"/>
    </xf>
    <xf numFmtId="0" fontId="43" fillId="4" borderId="1" xfId="1" applyFont="1" applyFill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2" fillId="0" borderId="69" xfId="1" applyFont="1" applyBorder="1" applyAlignment="1">
      <alignment horizontal="center" vertical="center" shrinkToFit="1"/>
    </xf>
    <xf numFmtId="0" fontId="46" fillId="4" borderId="68" xfId="1" applyFont="1" applyFill="1" applyBorder="1" applyAlignment="1">
      <alignment horizontal="center" vertical="center" shrinkToFit="1"/>
    </xf>
    <xf numFmtId="20" fontId="42" fillId="0" borderId="1" xfId="1" applyNumberFormat="1" applyFont="1" applyBorder="1" applyAlignment="1">
      <alignment horizontal="center" vertical="center" shrinkToFit="1"/>
    </xf>
    <xf numFmtId="0" fontId="39" fillId="0" borderId="1" xfId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39" fillId="0" borderId="69" xfId="1" applyBorder="1" applyAlignment="1">
      <alignment horizontal="center" vertical="center" shrinkToFit="1"/>
    </xf>
    <xf numFmtId="0" fontId="46" fillId="4" borderId="15" xfId="1" applyFont="1" applyFill="1" applyBorder="1" applyAlignment="1">
      <alignment horizontal="center" vertical="center" shrinkToFit="1"/>
    </xf>
    <xf numFmtId="20" fontId="47" fillId="4" borderId="1" xfId="1" applyNumberFormat="1" applyFont="1" applyFill="1" applyBorder="1" applyAlignment="1">
      <alignment horizontal="center" vertical="center" shrinkToFit="1"/>
    </xf>
    <xf numFmtId="20" fontId="47" fillId="4" borderId="2" xfId="1" applyNumberFormat="1" applyFont="1" applyFill="1" applyBorder="1" applyAlignment="1">
      <alignment horizontal="center" vertical="center" shrinkToFit="1"/>
    </xf>
    <xf numFmtId="20" fontId="47" fillId="10" borderId="1" xfId="1" applyNumberFormat="1" applyFont="1" applyFill="1" applyBorder="1" applyAlignment="1">
      <alignment horizontal="center" vertical="center" shrinkToFit="1"/>
    </xf>
    <xf numFmtId="20" fontId="47" fillId="11" borderId="1" xfId="1" applyNumberFormat="1" applyFont="1" applyFill="1" applyBorder="1" applyAlignment="1">
      <alignment horizontal="center" vertical="center" shrinkToFit="1"/>
    </xf>
    <xf numFmtId="20" fontId="48" fillId="0" borderId="1" xfId="1" applyNumberFormat="1" applyFont="1" applyBorder="1" applyAlignment="1">
      <alignment horizontal="center" vertical="center" shrinkToFit="1"/>
    </xf>
    <xf numFmtId="0" fontId="48" fillId="0" borderId="1" xfId="1" applyFont="1" applyBorder="1" applyAlignment="1">
      <alignment horizontal="center" vertical="center" shrinkToFit="1"/>
    </xf>
    <xf numFmtId="20" fontId="49" fillId="4" borderId="1" xfId="1" applyNumberFormat="1" applyFont="1" applyFill="1" applyBorder="1" applyAlignment="1">
      <alignment horizontal="center" vertical="center" shrinkToFit="1"/>
    </xf>
    <xf numFmtId="20" fontId="49" fillId="0" borderId="1" xfId="1" applyNumberFormat="1" applyFont="1" applyBorder="1" applyAlignment="1">
      <alignment horizontal="center" vertical="center" shrinkToFit="1"/>
    </xf>
    <xf numFmtId="20" fontId="50" fillId="0" borderId="1" xfId="1" applyNumberFormat="1" applyFont="1" applyBorder="1" applyAlignment="1">
      <alignment horizontal="center" vertical="center" shrinkToFit="1"/>
    </xf>
    <xf numFmtId="20" fontId="47" fillId="0" borderId="1" xfId="1" applyNumberFormat="1" applyFont="1" applyBorder="1" applyAlignment="1">
      <alignment horizontal="center" vertical="center" shrinkToFit="1"/>
    </xf>
    <xf numFmtId="20" fontId="45" fillId="0" borderId="1" xfId="1" applyNumberFormat="1" applyFont="1" applyBorder="1" applyAlignment="1">
      <alignment horizontal="center" vertical="center" shrinkToFit="1"/>
    </xf>
    <xf numFmtId="20" fontId="48" fillId="4" borderId="1" xfId="1" applyNumberFormat="1" applyFont="1" applyFill="1" applyBorder="1" applyAlignment="1">
      <alignment horizontal="center" vertical="center" shrinkToFit="1"/>
    </xf>
    <xf numFmtId="20" fontId="51" fillId="4" borderId="1" xfId="1" applyNumberFormat="1" applyFont="1" applyFill="1" applyBorder="1" applyAlignment="1">
      <alignment horizontal="center" vertical="center" shrinkToFit="1"/>
    </xf>
    <xf numFmtId="20" fontId="52" fillId="4" borderId="1" xfId="1" applyNumberFormat="1" applyFont="1" applyFill="1" applyBorder="1" applyAlignment="1">
      <alignment horizontal="center" vertical="center" shrinkToFit="1"/>
    </xf>
    <xf numFmtId="0" fontId="46" fillId="0" borderId="1" xfId="1" applyFont="1" applyBorder="1" applyAlignment="1">
      <alignment horizontal="center" vertical="center" shrinkToFit="1"/>
    </xf>
    <xf numFmtId="0" fontId="53" fillId="4" borderId="1" xfId="1" applyFont="1" applyFill="1" applyBorder="1" applyAlignment="1">
      <alignment horizontal="center" vertical="center" shrinkToFit="1"/>
    </xf>
    <xf numFmtId="20" fontId="45" fillId="4" borderId="2" xfId="1" applyNumberFormat="1" applyFont="1" applyFill="1" applyBorder="1" applyAlignment="1">
      <alignment horizontal="center" vertical="center" shrinkToFit="1"/>
    </xf>
    <xf numFmtId="20" fontId="45" fillId="10" borderId="2" xfId="1" applyNumberFormat="1" applyFont="1" applyFill="1" applyBorder="1" applyAlignment="1">
      <alignment horizontal="center" vertical="center" shrinkToFit="1"/>
    </xf>
    <xf numFmtId="20" fontId="45" fillId="11" borderId="2" xfId="1" applyNumberFormat="1" applyFont="1" applyFill="1" applyBorder="1" applyAlignment="1">
      <alignment horizontal="center" vertical="center" shrinkToFit="1"/>
    </xf>
    <xf numFmtId="20" fontId="42" fillId="0" borderId="2" xfId="1" applyNumberFormat="1" applyFont="1" applyBorder="1" applyAlignment="1">
      <alignment horizontal="center" vertical="center" shrinkToFit="1"/>
    </xf>
    <xf numFmtId="0" fontId="39" fillId="0" borderId="2" xfId="1" applyBorder="1" applyAlignment="1">
      <alignment horizontal="center" vertical="center" shrinkToFit="1"/>
    </xf>
    <xf numFmtId="0" fontId="42" fillId="0" borderId="2" xfId="1" applyFont="1" applyBorder="1" applyAlignment="1">
      <alignment horizontal="center" vertical="center" shrinkToFit="1"/>
    </xf>
    <xf numFmtId="0" fontId="39" fillId="0" borderId="75" xfId="1" applyBorder="1" applyAlignment="1">
      <alignment horizontal="center" vertical="center" shrinkToFit="1"/>
    </xf>
    <xf numFmtId="20" fontId="47" fillId="10" borderId="2" xfId="1" applyNumberFormat="1" applyFont="1" applyFill="1" applyBorder="1" applyAlignment="1">
      <alignment horizontal="center" vertical="center" shrinkToFit="1"/>
    </xf>
    <xf numFmtId="20" fontId="47" fillId="11" borderId="2" xfId="1" applyNumberFormat="1" applyFont="1" applyFill="1" applyBorder="1" applyAlignment="1">
      <alignment horizontal="center" vertical="center" shrinkToFit="1"/>
    </xf>
    <xf numFmtId="20" fontId="48" fillId="0" borderId="2" xfId="1" applyNumberFormat="1" applyFont="1" applyBorder="1" applyAlignment="1">
      <alignment horizontal="center" vertical="center" shrinkToFit="1"/>
    </xf>
    <xf numFmtId="0" fontId="48" fillId="0" borderId="2" xfId="1" applyFont="1" applyBorder="1" applyAlignment="1">
      <alignment horizontal="center" vertical="center" shrinkToFit="1"/>
    </xf>
    <xf numFmtId="20" fontId="45" fillId="0" borderId="2" xfId="1" applyNumberFormat="1" applyFont="1" applyBorder="1" applyAlignment="1">
      <alignment horizontal="center" vertical="center" shrinkToFit="1"/>
    </xf>
    <xf numFmtId="20" fontId="42" fillId="4" borderId="2" xfId="1" applyNumberFormat="1" applyFont="1" applyFill="1" applyBorder="1" applyAlignment="1">
      <alignment horizontal="center" vertical="center" shrinkToFit="1"/>
    </xf>
    <xf numFmtId="20" fontId="43" fillId="4" borderId="2" xfId="1" applyNumberFormat="1" applyFont="1" applyFill="1" applyBorder="1" applyAlignment="1">
      <alignment horizontal="center" vertical="center" shrinkToFit="1"/>
    </xf>
    <xf numFmtId="0" fontId="43" fillId="0" borderId="2" xfId="1" applyFont="1" applyBorder="1" applyAlignment="1">
      <alignment horizontal="center" vertical="center" shrinkToFit="1"/>
    </xf>
    <xf numFmtId="0" fontId="42" fillId="0" borderId="75" xfId="1" applyFont="1" applyBorder="1" applyAlignment="1">
      <alignment horizontal="center" vertical="center" shrinkToFit="1"/>
    </xf>
    <xf numFmtId="0" fontId="54" fillId="0" borderId="66" xfId="1" applyFont="1" applyBorder="1" applyAlignment="1">
      <alignment horizontal="center" vertical="center" shrinkToFit="1"/>
    </xf>
    <xf numFmtId="0" fontId="54" fillId="10" borderId="76" xfId="1" applyFont="1" applyFill="1" applyBorder="1" applyAlignment="1">
      <alignment horizontal="center" vertical="center" shrinkToFit="1"/>
    </xf>
    <xf numFmtId="0" fontId="54" fillId="11" borderId="65" xfId="1" applyFont="1" applyFill="1" applyBorder="1" applyAlignment="1">
      <alignment horizontal="center" vertical="center" shrinkToFit="1"/>
    </xf>
    <xf numFmtId="0" fontId="54" fillId="0" borderId="67" xfId="1" applyFont="1" applyBorder="1" applyAlignment="1">
      <alignment horizontal="center" vertical="center" shrinkToFit="1"/>
    </xf>
    <xf numFmtId="0" fontId="54" fillId="0" borderId="73" xfId="1" applyFont="1" applyBorder="1" applyAlignment="1">
      <alignment horizontal="center" vertical="center" shrinkToFit="1"/>
    </xf>
    <xf numFmtId="0" fontId="55" fillId="10" borderId="76" xfId="1" applyFont="1" applyFill="1" applyBorder="1" applyAlignment="1">
      <alignment horizontal="center" vertical="center" shrinkToFit="1"/>
    </xf>
    <xf numFmtId="0" fontId="56" fillId="0" borderId="67" xfId="1" applyFont="1" applyBorder="1" applyAlignment="1">
      <alignment horizontal="center" vertical="center" shrinkToFit="1"/>
    </xf>
    <xf numFmtId="20" fontId="57" fillId="0" borderId="0" xfId="1" applyNumberFormat="1" applyFont="1" applyAlignment="1">
      <alignment horizontal="center" vertical="center" shrinkToFit="1"/>
    </xf>
    <xf numFmtId="20" fontId="43" fillId="0" borderId="0" xfId="1" applyNumberFormat="1" applyFont="1" applyAlignment="1">
      <alignment vertical="center" shrinkToFit="1"/>
    </xf>
    <xf numFmtId="0" fontId="39" fillId="0" borderId="0" xfId="1" applyAlignment="1">
      <alignment horizontal="center" vertical="center"/>
    </xf>
    <xf numFmtId="0" fontId="53" fillId="0" borderId="65" xfId="1" applyFont="1" applyBorder="1" applyAlignment="1">
      <alignment horizontal="center"/>
    </xf>
    <xf numFmtId="0" fontId="53" fillId="0" borderId="66" xfId="1" applyFont="1" applyBorder="1" applyAlignment="1">
      <alignment horizontal="center"/>
    </xf>
    <xf numFmtId="20" fontId="53" fillId="0" borderId="66" xfId="1" applyNumberFormat="1" applyFont="1" applyBorder="1" applyAlignment="1">
      <alignment horizontal="center"/>
    </xf>
    <xf numFmtId="0" fontId="53" fillId="0" borderId="67" xfId="1" applyFont="1" applyBorder="1" applyAlignment="1">
      <alignment horizontal="center"/>
    </xf>
    <xf numFmtId="0" fontId="53" fillId="5" borderId="68" xfId="1" applyFont="1" applyFill="1" applyBorder="1" applyAlignment="1">
      <alignment horizontal="center"/>
    </xf>
    <xf numFmtId="20" fontId="53" fillId="5" borderId="1" xfId="1" applyNumberFormat="1" applyFont="1" applyFill="1" applyBorder="1" applyAlignment="1">
      <alignment horizontal="center"/>
    </xf>
    <xf numFmtId="0" fontId="53" fillId="5" borderId="69" xfId="1" applyFont="1" applyFill="1" applyBorder="1" applyAlignment="1">
      <alignment horizontal="center"/>
    </xf>
    <xf numFmtId="0" fontId="53" fillId="0" borderId="68" xfId="1" applyFont="1" applyBorder="1" applyAlignment="1">
      <alignment horizontal="center"/>
    </xf>
    <xf numFmtId="0" fontId="53" fillId="0" borderId="1" xfId="1" applyFont="1" applyBorder="1" applyAlignment="1">
      <alignment horizontal="center"/>
    </xf>
    <xf numFmtId="20" fontId="53" fillId="0" borderId="1" xfId="1" applyNumberFormat="1" applyFont="1" applyBorder="1" applyAlignment="1">
      <alignment horizontal="center"/>
    </xf>
    <xf numFmtId="0" fontId="53" fillId="0" borderId="69" xfId="1" applyFont="1" applyBorder="1" applyAlignment="1">
      <alignment horizontal="center"/>
    </xf>
    <xf numFmtId="0" fontId="53" fillId="0" borderId="15" xfId="1" applyFont="1" applyBorder="1" applyAlignment="1">
      <alignment horizontal="center"/>
    </xf>
    <xf numFmtId="0" fontId="53" fillId="0" borderId="68" xfId="1" applyFont="1" applyBorder="1"/>
    <xf numFmtId="0" fontId="53" fillId="0" borderId="1" xfId="1" applyFont="1" applyBorder="1"/>
    <xf numFmtId="0" fontId="53" fillId="0" borderId="69" xfId="1" applyFont="1" applyBorder="1"/>
    <xf numFmtId="0" fontId="53" fillId="5" borderId="15" xfId="1" applyFont="1" applyFill="1" applyBorder="1" applyAlignment="1">
      <alignment horizontal="center"/>
    </xf>
    <xf numFmtId="0" fontId="53" fillId="12" borderId="68" xfId="1" applyFont="1" applyFill="1" applyBorder="1" applyAlignment="1">
      <alignment horizontal="center"/>
    </xf>
    <xf numFmtId="20" fontId="53" fillId="12" borderId="1" xfId="1" applyNumberFormat="1" applyFont="1" applyFill="1" applyBorder="1" applyAlignment="1">
      <alignment horizontal="center"/>
    </xf>
    <xf numFmtId="0" fontId="53" fillId="12" borderId="69" xfId="1" applyFont="1" applyFill="1" applyBorder="1" applyAlignment="1">
      <alignment horizontal="center"/>
    </xf>
    <xf numFmtId="176" fontId="8" fillId="0" borderId="7" xfId="0" applyNumberFormat="1" applyFont="1" applyBorder="1" applyAlignment="1">
      <alignment horizontal="center" vertical="center" shrinkToFit="1"/>
    </xf>
    <xf numFmtId="0" fontId="63" fillId="0" borderId="6" xfId="0" applyFont="1" applyBorder="1" applyAlignment="1">
      <alignment horizontal="center" vertical="center" shrinkToFit="1"/>
    </xf>
    <xf numFmtId="20" fontId="8" fillId="4" borderId="37" xfId="0" applyNumberFormat="1" applyFont="1" applyFill="1" applyBorder="1" applyAlignment="1">
      <alignment horizontal="center" vertical="center" shrinkToFit="1"/>
    </xf>
    <xf numFmtId="20" fontId="4" fillId="5" borderId="1" xfId="0" applyNumberFormat="1" applyFont="1" applyFill="1" applyBorder="1" applyAlignment="1">
      <alignment horizontal="center" vertical="center" shrinkToFit="1"/>
    </xf>
    <xf numFmtId="20" fontId="63" fillId="4" borderId="1" xfId="0" applyNumberFormat="1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20" fontId="4" fillId="3" borderId="1" xfId="0" applyNumberFormat="1" applyFont="1" applyFill="1" applyBorder="1" applyAlignment="1">
      <alignment horizontal="center" vertical="center" shrinkToFit="1"/>
    </xf>
    <xf numFmtId="49" fontId="3" fillId="4" borderId="7" xfId="0" applyNumberFormat="1" applyFont="1" applyFill="1" applyBorder="1" applyAlignment="1">
      <alignment horizontal="center" vertical="center" shrinkToFit="1"/>
    </xf>
    <xf numFmtId="20" fontId="3" fillId="4" borderId="0" xfId="0" applyNumberFormat="1" applyFont="1" applyFill="1" applyAlignment="1">
      <alignment horizontal="center" vertical="center" shrinkToFit="1"/>
    </xf>
    <xf numFmtId="20" fontId="3" fillId="4" borderId="37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shrinkToFit="1"/>
    </xf>
    <xf numFmtId="20" fontId="63" fillId="4" borderId="37" xfId="0" applyNumberFormat="1" applyFont="1" applyFill="1" applyBorder="1" applyAlignment="1">
      <alignment horizontal="center" vertical="center" shrinkToFit="1"/>
    </xf>
    <xf numFmtId="20" fontId="60" fillId="5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20" fontId="64" fillId="4" borderId="1" xfId="0" applyNumberFormat="1" applyFont="1" applyFill="1" applyBorder="1" applyAlignment="1">
      <alignment horizontal="center" vertical="center" shrinkToFit="1"/>
    </xf>
    <xf numFmtId="0" fontId="64" fillId="0" borderId="1" xfId="0" applyFont="1" applyBorder="1" applyAlignment="1">
      <alignment horizontal="center" vertical="center" shrinkToFit="1"/>
    </xf>
    <xf numFmtId="20" fontId="60" fillId="3" borderId="1" xfId="0" applyNumberFormat="1" applyFont="1" applyFill="1" applyBorder="1" applyAlignment="1">
      <alignment horizontal="center" vertical="center" shrinkToFit="1"/>
    </xf>
    <xf numFmtId="49" fontId="64" fillId="4" borderId="7" xfId="0" applyNumberFormat="1" applyFont="1" applyFill="1" applyBorder="1" applyAlignment="1">
      <alignment horizontal="center" vertical="center" shrinkToFit="1"/>
    </xf>
    <xf numFmtId="20" fontId="8" fillId="4" borderId="55" xfId="0" applyNumberFormat="1" applyFont="1" applyFill="1" applyBorder="1" applyAlignment="1">
      <alignment horizontal="center" vertical="center" shrinkToFit="1"/>
    </xf>
    <xf numFmtId="20" fontId="4" fillId="5" borderId="55" xfId="0" applyNumberFormat="1" applyFont="1" applyFill="1" applyBorder="1" applyAlignment="1">
      <alignment horizontal="center" vertical="center" shrinkToFit="1"/>
    </xf>
    <xf numFmtId="20" fontId="63" fillId="4" borderId="55" xfId="0" applyNumberFormat="1" applyFont="1" applyFill="1" applyBorder="1" applyAlignment="1">
      <alignment horizontal="center" vertical="center" shrinkToFit="1"/>
    </xf>
    <xf numFmtId="20" fontId="3" fillId="4" borderId="55" xfId="0" applyNumberFormat="1" applyFont="1" applyFill="1" applyBorder="1" applyAlignment="1">
      <alignment horizontal="center" vertical="center" shrinkToFit="1"/>
    </xf>
    <xf numFmtId="20" fontId="4" fillId="3" borderId="55" xfId="0" applyNumberFormat="1" applyFont="1" applyFill="1" applyBorder="1" applyAlignment="1">
      <alignment horizontal="center" vertical="center" shrinkToFit="1"/>
    </xf>
    <xf numFmtId="49" fontId="3" fillId="4" borderId="54" xfId="0" applyNumberFormat="1" applyFont="1" applyFill="1" applyBorder="1" applyAlignment="1">
      <alignment horizontal="center" vertical="center" shrinkToFit="1"/>
    </xf>
    <xf numFmtId="20" fontId="3" fillId="0" borderId="2" xfId="0" applyNumberFormat="1" applyFont="1" applyBorder="1" applyAlignment="1">
      <alignment horizontal="center" vertical="center" shrinkToFit="1"/>
    </xf>
    <xf numFmtId="20" fontId="4" fillId="5" borderId="2" xfId="0" applyNumberFormat="1" applyFont="1" applyFill="1" applyBorder="1" applyAlignment="1">
      <alignment horizontal="center" vertical="center" shrinkToFit="1"/>
    </xf>
    <xf numFmtId="20" fontId="4" fillId="3" borderId="2" xfId="0" applyNumberFormat="1" applyFont="1" applyFill="1" applyBorder="1" applyAlignment="1">
      <alignment horizontal="center" vertical="center" shrinkToFit="1"/>
    </xf>
    <xf numFmtId="49" fontId="3" fillId="4" borderId="13" xfId="0" applyNumberFormat="1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20" fontId="3" fillId="0" borderId="55" xfId="0" applyNumberFormat="1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5" xfId="0" applyFont="1" applyBorder="1" applyAlignment="1">
      <alignment vertical="center"/>
    </xf>
    <xf numFmtId="49" fontId="3" fillId="0" borderId="54" xfId="0" applyNumberFormat="1" applyFont="1" applyBorder="1" applyAlignment="1">
      <alignment horizontal="center" vertical="center" shrinkToFit="1"/>
    </xf>
    <xf numFmtId="0" fontId="63" fillId="0" borderId="55" xfId="0" applyFont="1" applyBorder="1" applyAlignment="1">
      <alignment horizontal="center" vertical="center" shrinkToFit="1"/>
    </xf>
    <xf numFmtId="0" fontId="3" fillId="4" borderId="55" xfId="0" applyFont="1" applyFill="1" applyBorder="1" applyAlignment="1">
      <alignment horizontal="center" vertical="center" shrinkToFit="1"/>
    </xf>
    <xf numFmtId="20" fontId="8" fillId="4" borderId="0" xfId="0" applyNumberFormat="1" applyFont="1" applyFill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20" fontId="3" fillId="4" borderId="9" xfId="0" applyNumberFormat="1" applyFont="1" applyFill="1" applyBorder="1" applyAlignment="1">
      <alignment horizontal="center" vertical="center" shrinkToFit="1"/>
    </xf>
    <xf numFmtId="20" fontId="4" fillId="5" borderId="9" xfId="0" applyNumberFormat="1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20" fontId="4" fillId="3" borderId="9" xfId="0" applyNumberFormat="1" applyFont="1" applyFill="1" applyBorder="1" applyAlignment="1">
      <alignment horizontal="center" vertical="center" shrinkToFit="1"/>
    </xf>
    <xf numFmtId="49" fontId="3" fillId="4" borderId="10" xfId="0" applyNumberFormat="1" applyFont="1" applyFill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28" fillId="0" borderId="0" xfId="0" applyFont="1" applyAlignment="1">
      <alignment horizontal="left" vertical="center" shrinkToFit="1"/>
    </xf>
    <xf numFmtId="0" fontId="4" fillId="0" borderId="62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20" fontId="8" fillId="0" borderId="62" xfId="0" applyNumberFormat="1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wrapText="1" shrinkToFit="1"/>
    </xf>
    <xf numFmtId="20" fontId="9" fillId="0" borderId="62" xfId="0" applyNumberFormat="1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28" fillId="0" borderId="6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50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7" fillId="0" borderId="63" xfId="0" applyFont="1" applyBorder="1" applyAlignment="1">
      <alignment horizontal="center" vertical="center"/>
    </xf>
    <xf numFmtId="0" fontId="68" fillId="7" borderId="3" xfId="0" applyFont="1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8" fillId="6" borderId="1" xfId="0" applyFont="1" applyFill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20" fontId="5" fillId="3" borderId="1" xfId="0" applyNumberFormat="1" applyFont="1" applyFill="1" applyBorder="1" applyAlignment="1">
      <alignment horizontal="center" vertical="center" shrinkToFit="1"/>
    </xf>
    <xf numFmtId="20" fontId="6" fillId="4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20" fontId="9" fillId="4" borderId="1" xfId="0" applyNumberFormat="1" applyFont="1" applyFill="1" applyBorder="1" applyAlignment="1">
      <alignment horizontal="center" vertical="center" shrinkToFit="1"/>
    </xf>
    <xf numFmtId="20" fontId="0" fillId="4" borderId="1" xfId="0" applyNumberForma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20" fontId="0" fillId="0" borderId="0" xfId="0" applyNumberFormat="1" applyAlignment="1">
      <alignment vertical="center"/>
    </xf>
    <xf numFmtId="20" fontId="0" fillId="0" borderId="37" xfId="0" applyNumberFormat="1" applyBorder="1" applyAlignment="1">
      <alignment horizontal="center" vertical="center" shrinkToFit="1"/>
    </xf>
    <xf numFmtId="0" fontId="0" fillId="10" borderId="1" xfId="0" applyFill="1" applyBorder="1" applyAlignment="1">
      <alignment horizontal="center" vertical="center" shrinkToFit="1"/>
    </xf>
    <xf numFmtId="20" fontId="10" fillId="4" borderId="1" xfId="0" applyNumberFormat="1" applyFont="1" applyFill="1" applyBorder="1" applyAlignment="1">
      <alignment horizontal="center" vertical="center" shrinkToFit="1"/>
    </xf>
    <xf numFmtId="0" fontId="68" fillId="6" borderId="7" xfId="0" applyFont="1" applyFill="1" applyBorder="1" applyAlignment="1">
      <alignment horizontal="center" vertical="center" shrinkToFit="1"/>
    </xf>
    <xf numFmtId="20" fontId="0" fillId="10" borderId="1" xfId="0" applyNumberFormat="1" applyFill="1" applyBorder="1" applyAlignment="1">
      <alignment horizontal="center" vertical="center" shrinkToFit="1"/>
    </xf>
    <xf numFmtId="20" fontId="10" fillId="0" borderId="1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20" fontId="0" fillId="0" borderId="9" xfId="0" applyNumberFormat="1" applyBorder="1" applyAlignment="1">
      <alignment horizontal="center" vertical="center" shrinkToFit="1"/>
    </xf>
    <xf numFmtId="20" fontId="0" fillId="10" borderId="9" xfId="0" applyNumberFormat="1" applyFill="1" applyBorder="1" applyAlignment="1">
      <alignment horizontal="center" vertical="center" shrinkToFit="1"/>
    </xf>
    <xf numFmtId="20" fontId="10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20" fontId="62" fillId="0" borderId="0" xfId="0" applyNumberFormat="1" applyFont="1" applyAlignment="1">
      <alignment vertical="center"/>
    </xf>
    <xf numFmtId="49" fontId="26" fillId="4" borderId="7" xfId="0" applyNumberFormat="1" applyFont="1" applyFill="1" applyBorder="1" applyAlignment="1">
      <alignment horizontal="center" vertical="center" shrinkToFit="1"/>
    </xf>
    <xf numFmtId="20" fontId="10" fillId="4" borderId="9" xfId="0" applyNumberFormat="1" applyFont="1" applyFill="1" applyBorder="1" applyAlignment="1">
      <alignment horizontal="center" vertical="center" shrinkToFit="1"/>
    </xf>
    <xf numFmtId="20" fontId="0" fillId="4" borderId="9" xfId="0" applyNumberFormat="1" applyFill="1" applyBorder="1" applyAlignment="1">
      <alignment horizontal="center" vertical="center" shrinkToFit="1"/>
    </xf>
    <xf numFmtId="49" fontId="26" fillId="4" borderId="10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20" fontId="0" fillId="4" borderId="26" xfId="0" applyNumberFormat="1" applyFill="1" applyBorder="1" applyAlignment="1">
      <alignment horizontal="center" vertical="center" shrinkToFit="1"/>
    </xf>
    <xf numFmtId="49" fontId="20" fillId="4" borderId="26" xfId="0" applyNumberFormat="1" applyFont="1" applyFill="1" applyBorder="1" applyAlignment="1">
      <alignment horizontal="center" vertical="center" shrinkToFit="1"/>
    </xf>
    <xf numFmtId="0" fontId="9" fillId="10" borderId="9" xfId="0" applyFont="1" applyFill="1" applyBorder="1" applyAlignment="1">
      <alignment horizontal="center" vertical="center" shrinkToFit="1"/>
    </xf>
    <xf numFmtId="20" fontId="9" fillId="4" borderId="9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20" fontId="0" fillId="0" borderId="0" xfId="0" applyNumberFormat="1" applyAlignment="1">
      <alignment horizontal="center" vertical="center" shrinkToFit="1"/>
    </xf>
    <xf numFmtId="20" fontId="58" fillId="14" borderId="1" xfId="0" applyNumberFormat="1" applyFont="1" applyFill="1" applyBorder="1" applyAlignment="1">
      <alignment horizontal="center" vertical="center" shrinkToFit="1"/>
    </xf>
    <xf numFmtId="20" fontId="59" fillId="14" borderId="1" xfId="0" applyNumberFormat="1" applyFont="1" applyFill="1" applyBorder="1" applyAlignment="1">
      <alignment horizontal="center" vertical="center" shrinkToFit="1"/>
    </xf>
    <xf numFmtId="0" fontId="23" fillId="10" borderId="1" xfId="0" applyFont="1" applyFill="1" applyBorder="1" applyAlignment="1">
      <alignment horizontal="center" vertical="center" shrinkToFit="1"/>
    </xf>
    <xf numFmtId="49" fontId="69" fillId="4" borderId="7" xfId="0" applyNumberFormat="1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9" fontId="60" fillId="0" borderId="7" xfId="0" applyNumberFormat="1" applyFont="1" applyBorder="1" applyAlignment="1">
      <alignment horizontal="center" vertical="center" shrinkToFit="1"/>
    </xf>
    <xf numFmtId="0" fontId="70" fillId="0" borderId="28" xfId="0" applyFont="1" applyBorder="1" applyAlignment="1">
      <alignment horizontal="center" vertical="center" shrinkToFit="1"/>
    </xf>
    <xf numFmtId="20" fontId="0" fillId="4" borderId="28" xfId="0" applyNumberFormat="1" applyFill="1" applyBorder="1" applyAlignment="1">
      <alignment horizontal="center" vertical="center" shrinkToFit="1"/>
    </xf>
    <xf numFmtId="20" fontId="0" fillId="0" borderId="28" xfId="0" applyNumberFormat="1" applyBorder="1" applyAlignment="1">
      <alignment horizontal="center" vertical="center" shrinkToFit="1"/>
    </xf>
    <xf numFmtId="0" fontId="0" fillId="4" borderId="28" xfId="0" applyFill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0" fontId="72" fillId="6" borderId="6" xfId="0" applyFont="1" applyFill="1" applyBorder="1" applyAlignment="1">
      <alignment horizontal="center" vertical="center" shrinkToFit="1"/>
    </xf>
    <xf numFmtId="0" fontId="72" fillId="6" borderId="1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20" fontId="24" fillId="0" borderId="1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20" fontId="5" fillId="3" borderId="9" xfId="0" applyNumberFormat="1" applyFont="1" applyFill="1" applyBorder="1" applyAlignment="1">
      <alignment horizontal="center" vertical="center" shrinkToFit="1"/>
    </xf>
    <xf numFmtId="20" fontId="6" fillId="4" borderId="9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20" fontId="20" fillId="0" borderId="9" xfId="0" applyNumberFormat="1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10" fillId="0" borderId="0" xfId="0" applyFont="1"/>
    <xf numFmtId="20" fontId="10" fillId="0" borderId="55" xfId="0" applyNumberFormat="1" applyFont="1" applyBorder="1" applyAlignment="1">
      <alignment horizontal="center" vertical="center" shrinkToFit="1"/>
    </xf>
    <xf numFmtId="0" fontId="44" fillId="6" borderId="4" xfId="0" applyFont="1" applyFill="1" applyBorder="1" applyAlignment="1">
      <alignment horizontal="center" vertical="center" shrinkToFit="1"/>
    </xf>
    <xf numFmtId="0" fontId="77" fillId="6" borderId="3" xfId="0" applyFont="1" applyFill="1" applyBorder="1" applyAlignment="1">
      <alignment horizontal="center" vertical="center" shrinkToFit="1"/>
    </xf>
    <xf numFmtId="0" fontId="77" fillId="6" borderId="4" xfId="0" applyFont="1" applyFill="1" applyBorder="1" applyAlignment="1">
      <alignment horizontal="center" vertical="center" shrinkToFit="1"/>
    </xf>
    <xf numFmtId="0" fontId="77" fillId="6" borderId="5" xfId="0" applyFont="1" applyFill="1" applyBorder="1" applyAlignment="1">
      <alignment horizontal="center" vertical="center" shrinkToFit="1"/>
    </xf>
    <xf numFmtId="0" fontId="35" fillId="7" borderId="3" xfId="0" applyFont="1" applyFill="1" applyBorder="1" applyAlignment="1">
      <alignment horizontal="center" vertical="center" shrinkToFit="1"/>
    </xf>
    <xf numFmtId="0" fontId="35" fillId="6" borderId="6" xfId="0" applyFont="1" applyFill="1" applyBorder="1" applyAlignment="1">
      <alignment horizontal="center" vertical="center" shrinkToFit="1"/>
    </xf>
    <xf numFmtId="0" fontId="35" fillId="6" borderId="37" xfId="0" applyFont="1" applyFill="1" applyBorder="1" applyAlignment="1">
      <alignment horizontal="center" vertical="center" shrinkToFit="1"/>
    </xf>
    <xf numFmtId="0" fontId="35" fillId="6" borderId="1" xfId="0" applyFont="1" applyFill="1" applyBorder="1" applyAlignment="1">
      <alignment horizontal="center" vertical="center" shrinkToFit="1"/>
    </xf>
    <xf numFmtId="0" fontId="27" fillId="6" borderId="1" xfId="0" applyFont="1" applyFill="1" applyBorder="1" applyAlignment="1">
      <alignment horizontal="center" vertical="center" shrinkToFit="1"/>
    </xf>
    <xf numFmtId="0" fontId="35" fillId="6" borderId="7" xfId="0" applyFont="1" applyFill="1" applyBorder="1" applyAlignment="1">
      <alignment horizontal="center" vertical="center" shrinkToFit="1"/>
    </xf>
    <xf numFmtId="0" fontId="78" fillId="6" borderId="4" xfId="0" applyFont="1" applyFill="1" applyBorder="1" applyAlignment="1">
      <alignment horizontal="center" vertical="center" shrinkToFit="1"/>
    </xf>
    <xf numFmtId="0" fontId="35" fillId="6" borderId="3" xfId="0" applyFont="1" applyFill="1" applyBorder="1" applyAlignment="1">
      <alignment horizontal="center" vertical="center" shrinkToFit="1"/>
    </xf>
    <xf numFmtId="0" fontId="35" fillId="6" borderId="4" xfId="0" applyFont="1" applyFill="1" applyBorder="1" applyAlignment="1">
      <alignment horizontal="center" vertical="center" shrinkToFit="1"/>
    </xf>
    <xf numFmtId="0" fontId="27" fillId="6" borderId="4" xfId="0" applyFont="1" applyFill="1" applyBorder="1" applyAlignment="1">
      <alignment horizontal="center" vertical="center" shrinkToFit="1"/>
    </xf>
    <xf numFmtId="0" fontId="35" fillId="6" borderId="5" xfId="0" applyFont="1" applyFill="1" applyBorder="1" applyAlignment="1">
      <alignment horizontal="center" vertical="center" shrinkToFit="1"/>
    </xf>
    <xf numFmtId="0" fontId="79" fillId="6" borderId="37" xfId="0" applyFont="1" applyFill="1" applyBorder="1" applyAlignment="1">
      <alignment horizontal="center" vertical="center" shrinkToFit="1"/>
    </xf>
    <xf numFmtId="0" fontId="79" fillId="6" borderId="1" xfId="0" applyFont="1" applyFill="1" applyBorder="1" applyAlignment="1">
      <alignment horizontal="center" vertical="center" shrinkToFit="1"/>
    </xf>
    <xf numFmtId="0" fontId="80" fillId="0" borderId="0" xfId="0" applyFont="1" applyAlignment="1">
      <alignment horizontal="center" vertical="center" shrinkToFit="1"/>
    </xf>
    <xf numFmtId="0" fontId="82" fillId="0" borderId="0" xfId="0" applyFont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20" fontId="4" fillId="0" borderId="6" xfId="0" applyNumberFormat="1" applyFont="1" applyBorder="1" applyAlignment="1">
      <alignment horizontal="center" vertical="center" shrinkToFit="1"/>
    </xf>
    <xf numFmtId="0" fontId="84" fillId="0" borderId="0" xfId="0" applyFont="1" applyAlignment="1">
      <alignment horizontal="left"/>
    </xf>
    <xf numFmtId="0" fontId="87" fillId="0" borderId="0" xfId="0" applyFont="1" applyAlignment="1">
      <alignment horizontal="center" vertical="center" wrapText="1"/>
    </xf>
    <xf numFmtId="0" fontId="87" fillId="17" borderId="0" xfId="0" applyFont="1" applyFill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 shrinkToFit="1"/>
    </xf>
    <xf numFmtId="0" fontId="89" fillId="0" borderId="1" xfId="0" applyFont="1" applyBorder="1" applyAlignment="1">
      <alignment horizontal="center"/>
    </xf>
    <xf numFmtId="20" fontId="90" fillId="0" borderId="1" xfId="0" applyNumberFormat="1" applyFont="1" applyBorder="1" applyAlignment="1">
      <alignment horizontal="center" vertical="center" shrinkToFit="1"/>
    </xf>
    <xf numFmtId="20" fontId="14" fillId="0" borderId="1" xfId="0" applyNumberFormat="1" applyFont="1" applyBorder="1" applyAlignment="1">
      <alignment horizontal="center" vertical="center" shrinkToFit="1"/>
    </xf>
    <xf numFmtId="0" fontId="91" fillId="0" borderId="0" xfId="0" applyFont="1"/>
    <xf numFmtId="0" fontId="89" fillId="17" borderId="1" xfId="0" applyFont="1" applyFill="1" applyBorder="1" applyAlignment="1">
      <alignment horizontal="center"/>
    </xf>
    <xf numFmtId="20" fontId="90" fillId="17" borderId="1" xfId="0" applyNumberFormat="1" applyFont="1" applyFill="1" applyBorder="1" applyAlignment="1">
      <alignment horizontal="center" vertical="center" shrinkToFit="1"/>
    </xf>
    <xf numFmtId="20" fontId="14" fillId="17" borderId="1" xfId="0" applyNumberFormat="1" applyFont="1" applyFill="1" applyBorder="1" applyAlignment="1">
      <alignment horizontal="center" vertical="center" shrinkToFit="1"/>
    </xf>
    <xf numFmtId="20" fontId="92" fillId="17" borderId="1" xfId="0" applyNumberFormat="1" applyFont="1" applyFill="1" applyBorder="1" applyAlignment="1">
      <alignment horizontal="center" vertical="center" shrinkToFit="1"/>
    </xf>
    <xf numFmtId="20" fontId="92" fillId="0" borderId="1" xfId="0" applyNumberFormat="1" applyFont="1" applyBorder="1" applyAlignment="1">
      <alignment horizontal="center" vertical="center" shrinkToFit="1"/>
    </xf>
    <xf numFmtId="20" fontId="89" fillId="17" borderId="1" xfId="0" applyNumberFormat="1" applyFont="1" applyFill="1" applyBorder="1" applyAlignment="1">
      <alignment horizontal="center" vertical="center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93" fillId="0" borderId="0" xfId="0" applyFont="1" applyAlignment="1">
      <alignment horizontal="left"/>
    </xf>
    <xf numFmtId="20" fontId="10" fillId="0" borderId="7" xfId="0" applyNumberFormat="1" applyFont="1" applyBorder="1" applyAlignment="1">
      <alignment horizontal="center" vertical="center" shrinkToFit="1"/>
    </xf>
    <xf numFmtId="20" fontId="10" fillId="0" borderId="10" xfId="0" applyNumberFormat="1" applyFont="1" applyBorder="1" applyAlignment="1">
      <alignment horizontal="center" vertical="center" shrinkToFit="1"/>
    </xf>
    <xf numFmtId="20" fontId="10" fillId="0" borderId="6" xfId="0" applyNumberFormat="1" applyFont="1" applyBorder="1" applyAlignment="1">
      <alignment horizontal="center" vertical="center" shrinkToFit="1"/>
    </xf>
    <xf numFmtId="20" fontId="5" fillId="0" borderId="2" xfId="0" applyNumberFormat="1" applyFont="1" applyBorder="1" applyAlignment="1">
      <alignment horizontal="center" vertical="center" shrinkToFit="1"/>
    </xf>
    <xf numFmtId="20" fontId="5" fillId="0" borderId="1" xfId="0" applyNumberFormat="1" applyFont="1" applyBorder="1" applyAlignment="1">
      <alignment horizontal="center" vertical="center" shrinkToFit="1"/>
    </xf>
    <xf numFmtId="0" fontId="35" fillId="8" borderId="15" xfId="0" applyFont="1" applyFill="1" applyBorder="1" applyAlignment="1">
      <alignment horizontal="center" vertical="center" wrapText="1"/>
    </xf>
    <xf numFmtId="0" fontId="27" fillId="8" borderId="15" xfId="0" applyFont="1" applyFill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shrinkToFit="1"/>
    </xf>
    <xf numFmtId="20" fontId="36" fillId="0" borderId="10" xfId="0" applyNumberFormat="1" applyFont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wrapText="1" shrinkToFit="1"/>
    </xf>
    <xf numFmtId="0" fontId="5" fillId="8" borderId="88" xfId="0" applyFont="1" applyFill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5" fillId="8" borderId="90" xfId="0" applyFont="1" applyFill="1" applyBorder="1" applyAlignment="1">
      <alignment horizontal="center" vertical="center" shrinkToFit="1"/>
    </xf>
    <xf numFmtId="20" fontId="3" fillId="0" borderId="0" xfId="0" applyNumberFormat="1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 shrinkToFit="1"/>
    </xf>
    <xf numFmtId="0" fontId="3" fillId="3" borderId="56" xfId="0" applyFont="1" applyFill="1" applyBorder="1" applyAlignment="1">
      <alignment horizontal="center" vertical="center" shrinkToFit="1"/>
    </xf>
    <xf numFmtId="20" fontId="8" fillId="0" borderId="56" xfId="0" applyNumberFormat="1" applyFont="1" applyBorder="1" applyAlignment="1">
      <alignment horizontal="center" vertical="center" shrinkToFit="1"/>
    </xf>
    <xf numFmtId="20" fontId="8" fillId="0" borderId="24" xfId="0" applyNumberFormat="1" applyFont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6" xfId="0" applyFont="1" applyFill="1" applyBorder="1" applyAlignment="1">
      <alignment horizontal="center" vertical="center" shrinkToFit="1"/>
    </xf>
    <xf numFmtId="0" fontId="102" fillId="4" borderId="15" xfId="1" applyFont="1" applyFill="1" applyBorder="1" applyAlignment="1">
      <alignment horizontal="center" vertical="center" shrinkToFit="1"/>
    </xf>
    <xf numFmtId="20" fontId="103" fillId="11" borderId="1" xfId="1" applyNumberFormat="1" applyFont="1" applyFill="1" applyBorder="1" applyAlignment="1">
      <alignment horizontal="center" vertical="center" shrinkToFit="1"/>
    </xf>
    <xf numFmtId="20" fontId="103" fillId="10" borderId="1" xfId="1" applyNumberFormat="1" applyFont="1" applyFill="1" applyBorder="1" applyAlignment="1">
      <alignment horizontal="center" vertical="center" shrinkToFit="1"/>
    </xf>
    <xf numFmtId="20" fontId="103" fillId="4" borderId="1" xfId="1" applyNumberFormat="1" applyFont="1" applyFill="1" applyBorder="1" applyAlignment="1">
      <alignment horizontal="center" vertical="center" shrinkToFit="1"/>
    </xf>
    <xf numFmtId="20" fontId="103" fillId="0" borderId="1" xfId="1" applyNumberFormat="1" applyFont="1" applyBorder="1" applyAlignment="1">
      <alignment horizontal="center" vertical="center" shrinkToFit="1"/>
    </xf>
    <xf numFmtId="0" fontId="102" fillId="0" borderId="1" xfId="1" applyFont="1" applyBorder="1" applyAlignment="1">
      <alignment horizontal="center" vertical="center" shrinkToFit="1"/>
    </xf>
    <xf numFmtId="20" fontId="4" fillId="3" borderId="6" xfId="0" applyNumberFormat="1" applyFont="1" applyFill="1" applyBorder="1" applyAlignment="1">
      <alignment horizontal="center" vertical="center" shrinkToFit="1"/>
    </xf>
    <xf numFmtId="20" fontId="4" fillId="3" borderId="7" xfId="0" applyNumberFormat="1" applyFont="1" applyFill="1" applyBorder="1" applyAlignment="1">
      <alignment horizontal="center" vertical="center" shrinkToFit="1"/>
    </xf>
    <xf numFmtId="20" fontId="4" fillId="3" borderId="8" xfId="0" applyNumberFormat="1" applyFont="1" applyFill="1" applyBorder="1" applyAlignment="1">
      <alignment horizontal="center" vertical="center" shrinkToFit="1"/>
    </xf>
    <xf numFmtId="20" fontId="4" fillId="3" borderId="10" xfId="0" applyNumberFormat="1" applyFont="1" applyFill="1" applyBorder="1" applyAlignment="1">
      <alignment horizontal="center" vertical="center" shrinkToFit="1"/>
    </xf>
    <xf numFmtId="20" fontId="60" fillId="3" borderId="7" xfId="0" applyNumberFormat="1" applyFont="1" applyFill="1" applyBorder="1" applyAlignment="1">
      <alignment horizontal="center" vertical="center" shrinkToFit="1"/>
    </xf>
    <xf numFmtId="20" fontId="5" fillId="0" borderId="12" xfId="0" applyNumberFormat="1" applyFont="1" applyBorder="1" applyAlignment="1">
      <alignment horizontal="center" vertical="center" shrinkToFit="1"/>
    </xf>
    <xf numFmtId="0" fontId="54" fillId="9" borderId="65" xfId="1" applyFont="1" applyFill="1" applyBorder="1" applyAlignment="1">
      <alignment horizontal="center" vertical="center" shrinkToFit="1"/>
    </xf>
    <xf numFmtId="0" fontId="39" fillId="9" borderId="58" xfId="1" applyFill="1" applyBorder="1" applyAlignment="1">
      <alignment horizontal="center" vertical="center" shrinkToFit="1"/>
    </xf>
    <xf numFmtId="0" fontId="46" fillId="9" borderId="58" xfId="1" applyFont="1" applyFill="1" applyBorder="1" applyAlignment="1">
      <alignment horizontal="center" vertical="center" shrinkToFit="1"/>
    </xf>
    <xf numFmtId="0" fontId="46" fillId="9" borderId="74" xfId="1" applyFont="1" applyFill="1" applyBorder="1" applyAlignment="1">
      <alignment horizontal="center" vertical="center" shrinkToFit="1"/>
    </xf>
    <xf numFmtId="0" fontId="39" fillId="9" borderId="15" xfId="1" applyFill="1" applyBorder="1" applyAlignment="1">
      <alignment horizontal="center" vertical="center" shrinkToFit="1"/>
    </xf>
    <xf numFmtId="0" fontId="46" fillId="9" borderId="15" xfId="1" applyFont="1" applyFill="1" applyBorder="1" applyAlignment="1">
      <alignment horizontal="center" vertical="center" shrinkToFit="1"/>
    </xf>
    <xf numFmtId="0" fontId="39" fillId="9" borderId="68" xfId="1" applyFill="1" applyBorder="1" applyAlignment="1">
      <alignment horizontal="center" vertical="center" shrinkToFit="1"/>
    </xf>
    <xf numFmtId="0" fontId="46" fillId="9" borderId="68" xfId="1" applyFont="1" applyFill="1" applyBorder="1" applyAlignment="1">
      <alignment horizontal="center" vertical="center" shrinkToFit="1"/>
    </xf>
    <xf numFmtId="0" fontId="102" fillId="9" borderId="15" xfId="1" applyFont="1" applyFill="1" applyBorder="1" applyAlignment="1">
      <alignment horizontal="center" vertical="center" shrinkToFit="1"/>
    </xf>
    <xf numFmtId="0" fontId="46" fillId="0" borderId="15" xfId="1" applyFont="1" applyBorder="1" applyAlignment="1">
      <alignment horizontal="center" vertical="center" shrinkToFit="1"/>
    </xf>
    <xf numFmtId="0" fontId="46" fillId="0" borderId="68" xfId="1" applyFont="1" applyBorder="1" applyAlignment="1">
      <alignment horizontal="center" vertical="center" shrinkToFit="1"/>
    </xf>
    <xf numFmtId="0" fontId="39" fillId="9" borderId="73" xfId="1" applyFill="1" applyBorder="1" applyAlignment="1">
      <alignment horizontal="center" vertical="center" shrinkToFit="1"/>
    </xf>
    <xf numFmtId="20" fontId="53" fillId="3" borderId="1" xfId="1" applyNumberFormat="1" applyFont="1" applyFill="1" applyBorder="1" applyAlignment="1">
      <alignment horizontal="center"/>
    </xf>
    <xf numFmtId="20" fontId="53" fillId="3" borderId="66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shrinkToFit="1"/>
    </xf>
    <xf numFmtId="20" fontId="10" fillId="4" borderId="55" xfId="0" applyNumberFormat="1" applyFont="1" applyFill="1" applyBorder="1" applyAlignment="1">
      <alignment horizontal="center" vertical="center" shrinkToFit="1"/>
    </xf>
    <xf numFmtId="20" fontId="58" fillId="14" borderId="55" xfId="0" applyNumberFormat="1" applyFont="1" applyFill="1" applyBorder="1" applyAlignment="1">
      <alignment horizontal="center" vertical="center" shrinkToFit="1"/>
    </xf>
    <xf numFmtId="0" fontId="10" fillId="10" borderId="55" xfId="0" applyFont="1" applyFill="1" applyBorder="1" applyAlignment="1">
      <alignment horizontal="center" vertical="center" shrinkToFit="1"/>
    </xf>
    <xf numFmtId="20" fontId="0" fillId="4" borderId="55" xfId="0" applyNumberFormat="1" applyFill="1" applyBorder="1" applyAlignment="1">
      <alignment horizontal="center" vertical="center" shrinkToFit="1"/>
    </xf>
    <xf numFmtId="49" fontId="4" fillId="0" borderId="54" xfId="0" applyNumberFormat="1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20" fontId="5" fillId="3" borderId="55" xfId="0" applyNumberFormat="1" applyFont="1" applyFill="1" applyBorder="1" applyAlignment="1">
      <alignment horizontal="center" vertical="center" shrinkToFit="1"/>
    </xf>
    <xf numFmtId="20" fontId="6" fillId="4" borderId="55" xfId="0" applyNumberFormat="1" applyFont="1" applyFill="1" applyBorder="1" applyAlignment="1">
      <alignment horizontal="center" vertical="center" shrinkToFit="1"/>
    </xf>
    <xf numFmtId="49" fontId="6" fillId="0" borderId="55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 shrinkToFit="1"/>
    </xf>
    <xf numFmtId="20" fontId="5" fillId="3" borderId="2" xfId="0" applyNumberFormat="1" applyFont="1" applyFill="1" applyBorder="1" applyAlignment="1">
      <alignment horizontal="center" vertical="center" shrinkToFit="1"/>
    </xf>
    <xf numFmtId="20" fontId="6" fillId="4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20" fontId="9" fillId="0" borderId="35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20" fontId="0" fillId="0" borderId="2" xfId="0" applyNumberForma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center" vertical="center" shrinkToFit="1"/>
    </xf>
    <xf numFmtId="20" fontId="58" fillId="14" borderId="2" xfId="0" applyNumberFormat="1" applyFont="1" applyFill="1" applyBorder="1" applyAlignment="1">
      <alignment horizontal="center" vertical="center" shrinkToFit="1"/>
    </xf>
    <xf numFmtId="0" fontId="74" fillId="0" borderId="0" xfId="0" applyFont="1" applyAlignment="1">
      <alignment horizontal="center" vertical="center"/>
    </xf>
    <xf numFmtId="0" fontId="10" fillId="10" borderId="1" xfId="0" applyFont="1" applyFill="1" applyBorder="1" applyAlignment="1">
      <alignment horizontal="center" vertical="center" shrinkToFit="1"/>
    </xf>
    <xf numFmtId="20" fontId="5" fillId="3" borderId="92" xfId="0" applyNumberFormat="1" applyFont="1" applyFill="1" applyBorder="1" applyAlignment="1">
      <alignment horizontal="center" vertical="center" shrinkToFit="1"/>
    </xf>
    <xf numFmtId="20" fontId="6" fillId="4" borderId="92" xfId="0" applyNumberFormat="1" applyFont="1" applyFill="1" applyBorder="1" applyAlignment="1">
      <alignment horizontal="center" vertical="center" shrinkToFit="1"/>
    </xf>
    <xf numFmtId="49" fontId="6" fillId="0" borderId="92" xfId="0" applyNumberFormat="1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95" xfId="0" applyFont="1" applyBorder="1" applyAlignment="1">
      <alignment horizontal="center" vertical="center" shrinkToFit="1"/>
    </xf>
    <xf numFmtId="0" fontId="115" fillId="0" borderId="0" xfId="0" applyFont="1" applyAlignment="1">
      <alignment horizontal="center" vertical="center"/>
    </xf>
    <xf numFmtId="0" fontId="0" fillId="10" borderId="2" xfId="0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/>
    <xf numFmtId="20" fontId="42" fillId="4" borderId="66" xfId="1" applyNumberFormat="1" applyFont="1" applyFill="1" applyBorder="1" applyAlignment="1">
      <alignment horizontal="center" vertical="center" shrinkToFit="1"/>
    </xf>
    <xf numFmtId="20" fontId="42" fillId="4" borderId="1" xfId="1" applyNumberFormat="1" applyFont="1" applyFill="1" applyBorder="1" applyAlignment="1">
      <alignment horizontal="center" vertical="center" shrinkToFit="1"/>
    </xf>
    <xf numFmtId="20" fontId="43" fillId="4" borderId="1" xfId="1" applyNumberFormat="1" applyFont="1" applyFill="1" applyBorder="1" applyAlignment="1">
      <alignment horizontal="center" vertical="center" shrinkToFit="1"/>
    </xf>
    <xf numFmtId="0" fontId="40" fillId="0" borderId="0" xfId="1" applyFont="1" applyAlignment="1">
      <alignment vertical="center"/>
    </xf>
    <xf numFmtId="0" fontId="119" fillId="0" borderId="99" xfId="1" applyFont="1" applyBorder="1" applyAlignment="1">
      <alignment horizontal="center"/>
    </xf>
    <xf numFmtId="0" fontId="53" fillId="0" borderId="41" xfId="1" applyFont="1" applyBorder="1"/>
    <xf numFmtId="20" fontId="120" fillId="4" borderId="1" xfId="1" applyNumberFormat="1" applyFont="1" applyFill="1" applyBorder="1" applyAlignment="1">
      <alignment horizontal="center" vertical="center" shrinkToFit="1"/>
    </xf>
    <xf numFmtId="20" fontId="120" fillId="3" borderId="1" xfId="1" applyNumberFormat="1" applyFont="1" applyFill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vertical="center" shrinkToFit="1"/>
    </xf>
    <xf numFmtId="0" fontId="57" fillId="0" borderId="100" xfId="1" applyFont="1" applyBorder="1" applyAlignment="1">
      <alignment horizontal="center"/>
    </xf>
    <xf numFmtId="0" fontId="119" fillId="0" borderId="68" xfId="1" applyFont="1" applyBorder="1" applyAlignment="1">
      <alignment horizontal="center"/>
    </xf>
    <xf numFmtId="0" fontId="53" fillId="0" borderId="15" xfId="1" applyFont="1" applyBorder="1"/>
    <xf numFmtId="20" fontId="77" fillId="0" borderId="1" xfId="1" applyNumberFormat="1" applyFont="1" applyBorder="1" applyAlignment="1">
      <alignment horizontal="center" vertical="center" shrinkToFit="1"/>
    </xf>
    <xf numFmtId="20" fontId="77" fillId="0" borderId="1" xfId="1" applyNumberFormat="1" applyFont="1" applyBorder="1" applyAlignment="1">
      <alignment vertical="center" shrinkToFit="1"/>
    </xf>
    <xf numFmtId="0" fontId="57" fillId="0" borderId="69" xfId="1" applyFont="1" applyBorder="1" applyAlignment="1">
      <alignment horizontal="center"/>
    </xf>
    <xf numFmtId="0" fontId="119" fillId="0" borderId="70" xfId="1" applyFont="1" applyBorder="1" applyAlignment="1">
      <alignment horizontal="center"/>
    </xf>
    <xf numFmtId="20" fontId="45" fillId="4" borderId="15" xfId="1" applyNumberFormat="1" applyFont="1" applyFill="1" applyBorder="1" applyAlignment="1">
      <alignment vertical="center" shrinkToFit="1"/>
    </xf>
    <xf numFmtId="0" fontId="57" fillId="0" borderId="72" xfId="1" applyFont="1" applyBorder="1" applyAlignment="1">
      <alignment horizontal="center"/>
    </xf>
    <xf numFmtId="0" fontId="121" fillId="18" borderId="101" xfId="1" applyFont="1" applyFill="1" applyBorder="1" applyAlignment="1">
      <alignment horizontal="center" vertical="center"/>
    </xf>
    <xf numFmtId="0" fontId="121" fillId="18" borderId="102" xfId="1" applyFont="1" applyFill="1" applyBorder="1" applyAlignment="1">
      <alignment horizontal="center" vertical="center"/>
    </xf>
    <xf numFmtId="0" fontId="121" fillId="8" borderId="102" xfId="1" applyFont="1" applyFill="1" applyBorder="1" applyAlignment="1">
      <alignment horizontal="center" vertical="center"/>
    </xf>
    <xf numFmtId="0" fontId="122" fillId="18" borderId="103" xfId="1" applyFont="1" applyFill="1" applyBorder="1" applyAlignment="1">
      <alignment horizontal="center" vertical="center"/>
    </xf>
    <xf numFmtId="0" fontId="123" fillId="0" borderId="65" xfId="1" applyFont="1" applyBorder="1" applyAlignment="1">
      <alignment horizontal="center"/>
    </xf>
    <xf numFmtId="0" fontId="57" fillId="0" borderId="0" xfId="1" applyFont="1" applyAlignment="1">
      <alignment horizontal="center"/>
    </xf>
    <xf numFmtId="0" fontId="123" fillId="0" borderId="68" xfId="1" applyFont="1" applyBorder="1" applyAlignment="1">
      <alignment horizontal="center"/>
    </xf>
    <xf numFmtId="0" fontId="123" fillId="0" borderId="70" xfId="1" applyFont="1" applyBorder="1" applyAlignment="1">
      <alignment horizontal="center"/>
    </xf>
    <xf numFmtId="0" fontId="124" fillId="18" borderId="103" xfId="1" applyFont="1" applyFill="1" applyBorder="1" applyAlignment="1">
      <alignment horizontal="center" vertical="center"/>
    </xf>
    <xf numFmtId="176" fontId="77" fillId="0" borderId="66" xfId="1" applyNumberFormat="1" applyFont="1" applyBorder="1" applyAlignment="1">
      <alignment horizontal="center" vertical="center" shrinkToFit="1"/>
    </xf>
    <xf numFmtId="176" fontId="77" fillId="0" borderId="66" xfId="1" applyNumberFormat="1" applyFont="1" applyBorder="1" applyAlignment="1">
      <alignment vertical="center" shrinkToFit="1"/>
    </xf>
    <xf numFmtId="0" fontId="53" fillId="0" borderId="70" xfId="1" applyFont="1" applyBorder="1" applyAlignment="1">
      <alignment horizontal="center"/>
    </xf>
    <xf numFmtId="0" fontId="53" fillId="0" borderId="72" xfId="1" applyFont="1" applyBorder="1" applyAlignment="1">
      <alignment horizontal="center" vertical="center"/>
    </xf>
    <xf numFmtId="0" fontId="121" fillId="18" borderId="103" xfId="1" applyFont="1" applyFill="1" applyBorder="1" applyAlignment="1">
      <alignment horizontal="center" vertical="center"/>
    </xf>
    <xf numFmtId="0" fontId="121" fillId="7" borderId="70" xfId="1" applyFont="1" applyFill="1" applyBorder="1" applyAlignment="1">
      <alignment horizontal="center"/>
    </xf>
    <xf numFmtId="0" fontId="121" fillId="7" borderId="71" xfId="1" applyFont="1" applyFill="1" applyBorder="1" applyAlignment="1">
      <alignment horizontal="center"/>
    </xf>
    <xf numFmtId="0" fontId="121" fillId="7" borderId="72" xfId="1" applyFont="1" applyFill="1" applyBorder="1" applyAlignment="1">
      <alignment horizontal="center"/>
    </xf>
    <xf numFmtId="0" fontId="121" fillId="9" borderId="86" xfId="1" applyFont="1" applyFill="1" applyBorder="1" applyAlignment="1">
      <alignment horizontal="center"/>
    </xf>
    <xf numFmtId="0" fontId="121" fillId="9" borderId="71" xfId="1" applyFont="1" applyFill="1" applyBorder="1" applyAlignment="1">
      <alignment horizontal="center"/>
    </xf>
    <xf numFmtId="0" fontId="121" fillId="9" borderId="72" xfId="1" applyFont="1" applyFill="1" applyBorder="1" applyAlignment="1">
      <alignment horizontal="center"/>
    </xf>
    <xf numFmtId="20" fontId="3" fillId="0" borderId="0" xfId="0" applyNumberFormat="1" applyFont="1" applyAlignment="1">
      <alignment horizontal="center" vertical="center" shrinkToFit="1"/>
    </xf>
    <xf numFmtId="20" fontId="59" fillId="8" borderId="6" xfId="0" applyNumberFormat="1" applyFont="1" applyFill="1" applyBorder="1" applyAlignment="1">
      <alignment horizontal="center" vertical="center" shrinkToFit="1"/>
    </xf>
    <xf numFmtId="20" fontId="59" fillId="8" borderId="1" xfId="0" applyNumberFormat="1" applyFont="1" applyFill="1" applyBorder="1" applyAlignment="1">
      <alignment horizontal="center" vertical="center" shrinkToFit="1"/>
    </xf>
    <xf numFmtId="20" fontId="59" fillId="8" borderId="7" xfId="0" applyNumberFormat="1" applyFont="1" applyFill="1" applyBorder="1" applyAlignment="1">
      <alignment horizontal="center" vertical="center" shrinkToFit="1"/>
    </xf>
    <xf numFmtId="20" fontId="4" fillId="8" borderId="6" xfId="0" applyNumberFormat="1" applyFont="1" applyFill="1" applyBorder="1" applyAlignment="1">
      <alignment horizontal="center" vertical="center" shrinkToFit="1"/>
    </xf>
    <xf numFmtId="20" fontId="4" fillId="8" borderId="7" xfId="0" applyNumberFormat="1" applyFont="1" applyFill="1" applyBorder="1" applyAlignment="1">
      <alignment horizontal="center" vertical="center" shrinkToFit="1"/>
    </xf>
    <xf numFmtId="20" fontId="9" fillId="0" borderId="6" xfId="0" applyNumberFormat="1" applyFont="1" applyFill="1" applyBorder="1" applyAlignment="1">
      <alignment horizontal="center" vertical="center" shrinkToFit="1"/>
    </xf>
    <xf numFmtId="20" fontId="9" fillId="0" borderId="1" xfId="0" applyNumberFormat="1" applyFont="1" applyFill="1" applyBorder="1" applyAlignment="1">
      <alignment horizontal="center" vertical="center" shrinkToFit="1"/>
    </xf>
    <xf numFmtId="20" fontId="9" fillId="0" borderId="7" xfId="0" applyNumberFormat="1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shrinkToFit="1"/>
    </xf>
    <xf numFmtId="20" fontId="4" fillId="8" borderId="8" xfId="0" applyNumberFormat="1" applyFont="1" applyFill="1" applyBorder="1" applyAlignment="1">
      <alignment horizontal="center" vertical="center" shrinkToFit="1"/>
    </xf>
    <xf numFmtId="20" fontId="4" fillId="8" borderId="15" xfId="0" applyNumberFormat="1" applyFont="1" applyFill="1" applyBorder="1" applyAlignment="1">
      <alignment horizontal="center" vertical="center" shrinkToFit="1"/>
    </xf>
    <xf numFmtId="20" fontId="4" fillId="8" borderId="10" xfId="0" applyNumberFormat="1" applyFont="1" applyFill="1" applyBorder="1" applyAlignment="1">
      <alignment horizontal="center" vertical="center" shrinkToFit="1"/>
    </xf>
    <xf numFmtId="20" fontId="4" fillId="8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8" fillId="0" borderId="8" xfId="0" applyFont="1" applyBorder="1" applyAlignment="1">
      <alignment horizontal="left" vertical="center" shrinkToFit="1"/>
    </xf>
    <xf numFmtId="0" fontId="28" fillId="0" borderId="9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20" fontId="3" fillId="0" borderId="1" xfId="0" applyNumberFormat="1" applyFont="1" applyFill="1" applyBorder="1" applyAlignment="1">
      <alignment horizontal="center" vertical="center" shrinkToFit="1"/>
    </xf>
    <xf numFmtId="20" fontId="9" fillId="0" borderId="7" xfId="0" applyNumberFormat="1" applyFont="1" applyFill="1" applyBorder="1" applyAlignment="1">
      <alignment horizontal="center" vertical="center" wrapText="1" shrinkToFit="1"/>
    </xf>
    <xf numFmtId="20" fontId="8" fillId="0" borderId="1" xfId="0" applyNumberFormat="1" applyFont="1" applyFill="1" applyBorder="1" applyAlignment="1">
      <alignment horizontal="center" vertical="center" wrapText="1" shrinkToFit="1"/>
    </xf>
    <xf numFmtId="20" fontId="9" fillId="0" borderId="40" xfId="0" applyNumberFormat="1" applyFont="1" applyFill="1" applyBorder="1" applyAlignment="1">
      <alignment horizontal="center" vertical="center" wrapText="1" shrinkToFit="1"/>
    </xf>
    <xf numFmtId="17" fontId="8" fillId="0" borderId="40" xfId="0" quotePrefix="1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20" fontId="8" fillId="0" borderId="40" xfId="0" applyNumberFormat="1" applyFont="1" applyFill="1" applyBorder="1" applyAlignment="1">
      <alignment horizontal="center" vertical="center" wrapText="1" shrinkToFit="1"/>
    </xf>
    <xf numFmtId="20" fontId="3" fillId="0" borderId="40" xfId="0" quotePrefix="1" applyNumberFormat="1" applyFont="1" applyFill="1" applyBorder="1" applyAlignment="1">
      <alignment horizontal="center" vertical="center" shrinkToFit="1"/>
    </xf>
    <xf numFmtId="20" fontId="10" fillId="0" borderId="7" xfId="0" applyNumberFormat="1" applyFont="1" applyFill="1" applyBorder="1" applyAlignment="1">
      <alignment horizontal="center" vertical="center" wrapText="1" shrinkToFit="1"/>
    </xf>
    <xf numFmtId="20" fontId="3" fillId="0" borderId="40" xfId="0" applyNumberFormat="1" applyFont="1" applyFill="1" applyBorder="1" applyAlignment="1">
      <alignment horizontal="center" vertical="center" wrapText="1" shrinkToFit="1"/>
    </xf>
    <xf numFmtId="20" fontId="3" fillId="0" borderId="105" xfId="0" applyNumberFormat="1" applyFont="1" applyFill="1" applyBorder="1" applyAlignment="1">
      <alignment horizontal="center" vertical="center" wrapText="1" shrinkToFit="1"/>
    </xf>
    <xf numFmtId="20" fontId="3" fillId="0" borderId="106" xfId="0" applyNumberFormat="1" applyFont="1" applyFill="1" applyBorder="1" applyAlignment="1">
      <alignment horizontal="center" vertical="center" wrapText="1" shrinkToFit="1"/>
    </xf>
    <xf numFmtId="17" fontId="8" fillId="0" borderId="105" xfId="0" quotePrefix="1" applyNumberFormat="1" applyFont="1" applyFill="1" applyBorder="1" applyAlignment="1">
      <alignment horizontal="center" vertical="center" shrinkToFit="1"/>
    </xf>
    <xf numFmtId="20" fontId="8" fillId="0" borderId="106" xfId="0" quotePrefix="1" applyNumberFormat="1" applyFont="1" applyFill="1" applyBorder="1" applyAlignment="1">
      <alignment horizontal="center" vertical="center" shrinkToFit="1"/>
    </xf>
    <xf numFmtId="20" fontId="8" fillId="0" borderId="105" xfId="0" applyNumberFormat="1" applyFont="1" applyFill="1" applyBorder="1" applyAlignment="1">
      <alignment horizontal="center" vertical="center" wrapText="1" shrinkToFit="1"/>
    </xf>
    <xf numFmtId="20" fontId="8" fillId="0" borderId="106" xfId="0" applyNumberFormat="1" applyFont="1" applyFill="1" applyBorder="1" applyAlignment="1">
      <alignment horizontal="center" vertical="center" wrapText="1" shrinkToFit="1"/>
    </xf>
    <xf numFmtId="20" fontId="59" fillId="18" borderId="6" xfId="0" applyNumberFormat="1" applyFont="1" applyFill="1" applyBorder="1" applyAlignment="1">
      <alignment horizontal="center" vertical="center" shrinkToFit="1"/>
    </xf>
    <xf numFmtId="20" fontId="4" fillId="18" borderId="1" xfId="0" applyNumberFormat="1" applyFont="1" applyFill="1" applyBorder="1" applyAlignment="1">
      <alignment horizontal="center" vertical="center" shrinkToFit="1"/>
    </xf>
    <xf numFmtId="20" fontId="59" fillId="18" borderId="7" xfId="0" applyNumberFormat="1" applyFont="1" applyFill="1" applyBorder="1" applyAlignment="1">
      <alignment horizontal="center" vertical="center" shrinkToFit="1"/>
    </xf>
    <xf numFmtId="20" fontId="4" fillId="18" borderId="6" xfId="0" applyNumberFormat="1" applyFont="1" applyFill="1" applyBorder="1" applyAlignment="1">
      <alignment horizontal="center" vertical="center" shrinkToFit="1"/>
    </xf>
    <xf numFmtId="20" fontId="4" fillId="18" borderId="8" xfId="0" applyNumberFormat="1" applyFont="1" applyFill="1" applyBorder="1" applyAlignment="1">
      <alignment horizontal="center" vertical="center" shrinkToFit="1"/>
    </xf>
    <xf numFmtId="20" fontId="4" fillId="18" borderId="9" xfId="0" applyNumberFormat="1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4" fillId="3" borderId="15" xfId="0" applyFont="1" applyFill="1" applyBorder="1" applyAlignment="1">
      <alignment horizontal="center" vertical="center" wrapText="1" shrinkToFit="1"/>
    </xf>
    <xf numFmtId="20" fontId="19" fillId="4" borderId="6" xfId="0" applyNumberFormat="1" applyFont="1" applyFill="1" applyBorder="1" applyAlignment="1">
      <alignment horizontal="center" vertical="center" shrinkToFit="1"/>
    </xf>
    <xf numFmtId="20" fontId="20" fillId="4" borderId="7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wrapText="1" shrinkToFit="1"/>
    </xf>
    <xf numFmtId="176" fontId="6" fillId="0" borderId="0" xfId="0" applyNumberFormat="1" applyFont="1" applyBorder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176" fontId="3" fillId="0" borderId="20" xfId="0" applyNumberFormat="1" applyFont="1" applyBorder="1" applyAlignment="1">
      <alignment horizontal="center" vertical="center" shrinkToFit="1"/>
    </xf>
    <xf numFmtId="176" fontId="8" fillId="0" borderId="20" xfId="0" applyNumberFormat="1" applyFont="1" applyBorder="1" applyAlignment="1">
      <alignment horizontal="center" vertical="center" shrinkToFit="1"/>
    </xf>
    <xf numFmtId="176" fontId="2" fillId="0" borderId="20" xfId="0" applyNumberFormat="1" applyFont="1" applyBorder="1" applyAlignment="1">
      <alignment horizontal="center" vertical="center" shrinkToFit="1"/>
    </xf>
    <xf numFmtId="176" fontId="2" fillId="0" borderId="22" xfId="0" applyNumberFormat="1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 shrinkToFit="1"/>
    </xf>
    <xf numFmtId="20" fontId="3" fillId="0" borderId="15" xfId="0" applyNumberFormat="1" applyFont="1" applyFill="1" applyBorder="1" applyAlignment="1">
      <alignment horizontal="center" vertical="center" shrinkToFit="1"/>
    </xf>
    <xf numFmtId="20" fontId="4" fillId="18" borderId="15" xfId="0" applyNumberFormat="1" applyFont="1" applyFill="1" applyBorder="1" applyAlignment="1">
      <alignment horizontal="center" vertical="center" shrinkToFit="1"/>
    </xf>
    <xf numFmtId="20" fontId="4" fillId="18" borderId="41" xfId="0" applyNumberFormat="1" applyFont="1" applyFill="1" applyBorder="1" applyAlignment="1">
      <alignment horizontal="center" vertical="center" shrinkToFit="1"/>
    </xf>
    <xf numFmtId="20" fontId="4" fillId="0" borderId="6" xfId="0" applyNumberFormat="1" applyFont="1" applyFill="1" applyBorder="1" applyAlignment="1">
      <alignment horizontal="center" vertical="center" shrinkToFit="1"/>
    </xf>
    <xf numFmtId="20" fontId="4" fillId="0" borderId="1" xfId="0" applyNumberFormat="1" applyFont="1" applyFill="1" applyBorder="1" applyAlignment="1">
      <alignment horizontal="center" vertical="center" shrinkToFit="1"/>
    </xf>
    <xf numFmtId="20" fontId="4" fillId="0" borderId="7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20" fontId="3" fillId="0" borderId="38" xfId="0" applyNumberFormat="1" applyFont="1" applyBorder="1" applyAlignment="1">
      <alignment horizontal="center" vertical="center" wrapText="1" shrinkToFit="1"/>
    </xf>
    <xf numFmtId="20" fontId="3" fillId="0" borderId="50" xfId="0" applyNumberFormat="1" applyFont="1" applyBorder="1" applyAlignment="1">
      <alignment horizontal="center" vertical="center" wrapText="1" shrinkToFit="1"/>
    </xf>
    <xf numFmtId="20" fontId="3" fillId="0" borderId="33" xfId="0" applyNumberFormat="1" applyFont="1" applyBorder="1" applyAlignment="1">
      <alignment horizontal="center" vertical="center" wrapText="1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37" xfId="0" applyFont="1" applyFill="1" applyBorder="1" applyAlignment="1">
      <alignment horizontal="center" vertical="center" shrinkToFit="1"/>
    </xf>
    <xf numFmtId="20" fontId="10" fillId="0" borderId="15" xfId="0" applyNumberFormat="1" applyFont="1" applyBorder="1" applyAlignment="1">
      <alignment horizontal="center" vertical="center" shrinkToFit="1"/>
    </xf>
    <xf numFmtId="20" fontId="10" fillId="0" borderId="37" xfId="0" applyNumberFormat="1" applyFont="1" applyBorder="1" applyAlignment="1">
      <alignment horizontal="center" vertical="center" shrinkToFit="1"/>
    </xf>
    <xf numFmtId="20" fontId="9" fillId="0" borderId="15" xfId="0" applyNumberFormat="1" applyFont="1" applyBorder="1" applyAlignment="1">
      <alignment horizontal="center" vertical="center" shrinkToFit="1"/>
    </xf>
    <xf numFmtId="20" fontId="9" fillId="0" borderId="37" xfId="0" applyNumberFormat="1" applyFont="1" applyBorder="1" applyAlignment="1">
      <alignment horizontal="center" vertical="center" shrinkToFit="1"/>
    </xf>
    <xf numFmtId="0" fontId="80" fillId="0" borderId="0" xfId="0" applyFont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0" fontId="82" fillId="13" borderId="0" xfId="0" applyFont="1" applyFill="1" applyAlignment="1">
      <alignment horizontal="center" vertical="center"/>
    </xf>
    <xf numFmtId="0" fontId="82" fillId="13" borderId="34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81" fillId="0" borderId="0" xfId="0" applyFont="1" applyAlignment="1">
      <alignment horizontal="left" vertical="center" shrinkToFit="1"/>
    </xf>
    <xf numFmtId="0" fontId="83" fillId="13" borderId="0" xfId="0" applyFont="1" applyFill="1" applyAlignment="1">
      <alignment horizontal="center" vertical="center" shrinkToFit="1"/>
    </xf>
    <xf numFmtId="0" fontId="109" fillId="0" borderId="6" xfId="0" quotePrefix="1" applyFont="1" applyBorder="1" applyAlignment="1">
      <alignment horizontal="center" vertical="center" wrapText="1" shrinkToFit="1"/>
    </xf>
    <xf numFmtId="0" fontId="109" fillId="0" borderId="1" xfId="0" applyFont="1" applyBorder="1" applyAlignment="1">
      <alignment horizontal="center" vertical="center" wrapText="1" shrinkToFit="1"/>
    </xf>
    <xf numFmtId="0" fontId="109" fillId="0" borderId="7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20" fontId="3" fillId="4" borderId="15" xfId="0" applyNumberFormat="1" applyFont="1" applyFill="1" applyBorder="1" applyAlignment="1">
      <alignment horizontal="center" vertical="center" shrinkToFit="1"/>
    </xf>
    <xf numFmtId="20" fontId="3" fillId="4" borderId="37" xfId="0" applyNumberFormat="1" applyFont="1" applyFill="1" applyBorder="1" applyAlignment="1">
      <alignment horizontal="center" vertical="center" shrinkToFit="1"/>
    </xf>
    <xf numFmtId="20" fontId="3" fillId="4" borderId="16" xfId="0" applyNumberFormat="1" applyFont="1" applyFill="1" applyBorder="1" applyAlignment="1">
      <alignment horizontal="center" vertical="center" shrinkToFit="1"/>
    </xf>
    <xf numFmtId="20" fontId="3" fillId="4" borderId="107" xfId="0" applyNumberFormat="1" applyFont="1" applyFill="1" applyBorder="1" applyAlignment="1">
      <alignment horizontal="center" vertical="center" shrinkToFit="1"/>
    </xf>
    <xf numFmtId="0" fontId="76" fillId="13" borderId="0" xfId="0" applyFont="1" applyFill="1" applyAlignment="1">
      <alignment horizontal="center" vertical="center"/>
    </xf>
    <xf numFmtId="0" fontId="76" fillId="13" borderId="34" xfId="0" applyFont="1" applyFill="1" applyBorder="1" applyAlignment="1">
      <alignment horizontal="center" vertical="center"/>
    </xf>
    <xf numFmtId="0" fontId="66" fillId="13" borderId="0" xfId="0" applyFont="1" applyFill="1" applyAlignment="1">
      <alignment horizontal="center" vertical="center"/>
    </xf>
    <xf numFmtId="0" fontId="66" fillId="13" borderId="34" xfId="0" applyFont="1" applyFill="1" applyBorder="1" applyAlignment="1">
      <alignment horizontal="center" vertical="center"/>
    </xf>
    <xf numFmtId="0" fontId="75" fillId="13" borderId="26" xfId="0" applyFont="1" applyFill="1" applyBorder="1" applyAlignment="1">
      <alignment horizontal="center" vertical="center"/>
    </xf>
    <xf numFmtId="0" fontId="35" fillId="7" borderId="4" xfId="0" applyFont="1" applyFill="1" applyBorder="1" applyAlignment="1">
      <alignment horizontal="center" vertical="center" shrinkToFit="1"/>
    </xf>
    <xf numFmtId="0" fontId="35" fillId="7" borderId="14" xfId="0" applyFont="1" applyFill="1" applyBorder="1" applyAlignment="1">
      <alignment horizontal="center" vertical="center" shrinkToFit="1"/>
    </xf>
    <xf numFmtId="0" fontId="35" fillId="7" borderId="51" xfId="0" applyFont="1" applyFill="1" applyBorder="1" applyAlignment="1">
      <alignment horizontal="center" vertical="center" shrinkToFit="1"/>
    </xf>
    <xf numFmtId="0" fontId="61" fillId="0" borderId="26" xfId="0" applyFont="1" applyBorder="1" applyAlignment="1">
      <alignment horizontal="center" vertical="center" shrinkToFit="1"/>
    </xf>
    <xf numFmtId="0" fontId="35" fillId="7" borderId="5" xfId="0" applyFont="1" applyFill="1" applyBorder="1" applyAlignment="1">
      <alignment horizontal="center" vertical="center" shrinkToFit="1"/>
    </xf>
    <xf numFmtId="0" fontId="115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62" fillId="7" borderId="4" xfId="0" applyFont="1" applyFill="1" applyBorder="1" applyAlignment="1">
      <alignment horizontal="center" vertical="center" shrinkToFit="1"/>
    </xf>
    <xf numFmtId="0" fontId="62" fillId="7" borderId="5" xfId="0" applyFont="1" applyFill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108" xfId="0" applyFont="1" applyBorder="1" applyAlignment="1">
      <alignment horizontal="center" vertical="center" wrapText="1" shrinkToFit="1"/>
    </xf>
    <xf numFmtId="0" fontId="128" fillId="19" borderId="34" xfId="0" applyFont="1" applyFill="1" applyBorder="1" applyAlignment="1">
      <alignment horizontal="center" vertical="center" wrapText="1" shrinkToFit="1"/>
    </xf>
    <xf numFmtId="0" fontId="128" fillId="19" borderId="62" xfId="0" applyFont="1" applyFill="1" applyBorder="1" applyAlignment="1">
      <alignment horizontal="center" vertical="center" shrinkToFit="1"/>
    </xf>
    <xf numFmtId="0" fontId="128" fillId="19" borderId="35" xfId="0" applyFont="1" applyFill="1" applyBorder="1" applyAlignment="1">
      <alignment horizontal="center" vertical="center" shrinkToFit="1"/>
    </xf>
    <xf numFmtId="14" fontId="4" fillId="0" borderId="34" xfId="0" applyNumberFormat="1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14" fontId="28" fillId="0" borderId="0" xfId="0" applyNumberFormat="1" applyFont="1" applyAlignment="1">
      <alignment vertical="center"/>
    </xf>
    <xf numFmtId="14" fontId="28" fillId="0" borderId="11" xfId="0" applyNumberFormat="1" applyFont="1" applyBorder="1" applyAlignment="1">
      <alignment vertical="center"/>
    </xf>
    <xf numFmtId="0" fontId="97" fillId="3" borderId="57" xfId="0" applyFont="1" applyFill="1" applyBorder="1" applyAlignment="1">
      <alignment horizontal="center" vertical="center" wrapText="1" shrinkToFit="1"/>
    </xf>
    <xf numFmtId="0" fontId="37" fillId="3" borderId="57" xfId="0" applyFont="1" applyFill="1" applyBorder="1" applyAlignment="1">
      <alignment horizontal="center" vertical="center" shrinkToFit="1"/>
    </xf>
    <xf numFmtId="0" fontId="38" fillId="3" borderId="27" xfId="0" applyFont="1" applyFill="1" applyBorder="1" applyAlignment="1">
      <alignment horizontal="center" vertical="center" wrapText="1" shrinkToFit="1"/>
    </xf>
    <xf numFmtId="0" fontId="38" fillId="3" borderId="28" xfId="0" applyFont="1" applyFill="1" applyBorder="1" applyAlignment="1">
      <alignment horizontal="center" vertical="center" wrapText="1" shrinkToFit="1"/>
    </xf>
    <xf numFmtId="0" fontId="38" fillId="3" borderId="29" xfId="0" applyFont="1" applyFill="1" applyBorder="1" applyAlignment="1">
      <alignment horizontal="center" vertical="center" wrapText="1" shrinkToFi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96" fillId="8" borderId="20" xfId="0" applyFont="1" applyFill="1" applyBorder="1" applyAlignment="1">
      <alignment horizontal="center" vertical="center"/>
    </xf>
    <xf numFmtId="0" fontId="96" fillId="8" borderId="37" xfId="0" applyFont="1" applyFill="1" applyBorder="1" applyAlignment="1">
      <alignment horizontal="center" vertical="center"/>
    </xf>
    <xf numFmtId="0" fontId="96" fillId="8" borderId="1" xfId="0" applyFont="1" applyFill="1" applyBorder="1" applyAlignment="1">
      <alignment horizontal="center" vertical="center" wrapText="1"/>
    </xf>
    <xf numFmtId="0" fontId="96" fillId="8" borderId="1" xfId="0" applyFont="1" applyFill="1" applyBorder="1" applyAlignment="1">
      <alignment horizontal="center" vertical="center"/>
    </xf>
    <xf numFmtId="0" fontId="96" fillId="8" borderId="15" xfId="0" applyFont="1" applyFill="1" applyBorder="1" applyAlignment="1">
      <alignment horizontal="center" vertical="center"/>
    </xf>
    <xf numFmtId="0" fontId="96" fillId="8" borderId="56" xfId="0" applyFont="1" applyFill="1" applyBorder="1" applyAlignment="1">
      <alignment horizontal="center" vertical="center"/>
    </xf>
    <xf numFmtId="20" fontId="34" fillId="0" borderId="20" xfId="0" applyNumberFormat="1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20" fontId="34" fillId="0" borderId="1" xfId="0" applyNumberFormat="1" applyFont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20" fontId="3" fillId="0" borderId="25" xfId="0" applyNumberFormat="1" applyFont="1" applyBorder="1" applyAlignment="1">
      <alignment horizontal="center" vertical="center" shrinkToFit="1"/>
    </xf>
    <xf numFmtId="20" fontId="3" fillId="0" borderId="26" xfId="0" applyNumberFormat="1" applyFont="1" applyBorder="1" applyAlignment="1">
      <alignment horizontal="center" vertical="center" shrinkToFit="1"/>
    </xf>
    <xf numFmtId="20" fontId="3" fillId="0" borderId="47" xfId="0" applyNumberFormat="1" applyFont="1" applyBorder="1" applyAlignment="1">
      <alignment horizontal="center" vertical="center" shrinkToFit="1"/>
    </xf>
    <xf numFmtId="20" fontId="3" fillId="0" borderId="35" xfId="0" applyNumberFormat="1" applyFont="1" applyBorder="1" applyAlignment="1">
      <alignment horizontal="center" vertical="center" shrinkToFit="1"/>
    </xf>
    <xf numFmtId="20" fontId="3" fillId="0" borderId="0" xfId="0" applyNumberFormat="1" applyFont="1" applyBorder="1" applyAlignment="1">
      <alignment horizontal="center" vertical="center" shrinkToFit="1"/>
    </xf>
    <xf numFmtId="20" fontId="3" fillId="0" borderId="59" xfId="0" applyNumberFormat="1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5" borderId="25" xfId="0" applyFont="1" applyFill="1" applyBorder="1" applyAlignment="1">
      <alignment horizontal="center" vertical="center" shrinkToFit="1"/>
    </xf>
    <xf numFmtId="0" fontId="3" fillId="5" borderId="26" xfId="0" applyFont="1" applyFill="1" applyBorder="1" applyAlignment="1">
      <alignment horizontal="center" vertical="center" shrinkToFit="1"/>
    </xf>
    <xf numFmtId="0" fontId="3" fillId="5" borderId="30" xfId="0" applyFont="1" applyFill="1" applyBorder="1" applyAlignment="1">
      <alignment horizontal="center" vertical="center" shrinkToFit="1"/>
    </xf>
    <xf numFmtId="0" fontId="3" fillId="5" borderId="35" xfId="0" applyFont="1" applyFill="1" applyBorder="1" applyAlignment="1">
      <alignment horizontal="center" vertical="center" shrinkToFit="1"/>
    </xf>
    <xf numFmtId="0" fontId="3" fillId="5" borderId="0" xfId="0" applyFont="1" applyFill="1" applyBorder="1" applyAlignment="1">
      <alignment horizontal="center" vertical="center" shrinkToFit="1"/>
    </xf>
    <xf numFmtId="0" fontId="3" fillId="5" borderId="34" xfId="0" applyFont="1" applyFill="1" applyBorder="1" applyAlignment="1">
      <alignment horizontal="center" vertical="center" shrinkToFit="1"/>
    </xf>
    <xf numFmtId="20" fontId="3" fillId="0" borderId="25" xfId="0" applyNumberFormat="1" applyFont="1" applyBorder="1" applyAlignment="1">
      <alignment horizontal="center" vertical="center"/>
    </xf>
    <xf numFmtId="20" fontId="3" fillId="0" borderId="30" xfId="0" applyNumberFormat="1" applyFont="1" applyBorder="1" applyAlignment="1">
      <alignment horizontal="center" vertical="center"/>
    </xf>
    <xf numFmtId="20" fontId="3" fillId="0" borderId="31" xfId="0" applyNumberFormat="1" applyFont="1" applyBorder="1" applyAlignment="1">
      <alignment horizontal="center" vertical="center"/>
    </xf>
    <xf numFmtId="20" fontId="3" fillId="0" borderId="32" xfId="0" applyNumberFormat="1" applyFont="1" applyBorder="1" applyAlignment="1">
      <alignment horizontal="center" vertical="center"/>
    </xf>
    <xf numFmtId="20" fontId="3" fillId="0" borderId="31" xfId="0" applyNumberFormat="1" applyFont="1" applyBorder="1" applyAlignment="1">
      <alignment horizontal="center" vertical="center" shrinkToFit="1"/>
    </xf>
    <xf numFmtId="20" fontId="3" fillId="0" borderId="11" xfId="0" applyNumberFormat="1" applyFont="1" applyBorder="1" applyAlignment="1">
      <alignment horizontal="center" vertical="center" shrinkToFit="1"/>
    </xf>
    <xf numFmtId="20" fontId="3" fillId="0" borderId="104" xfId="0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28" fillId="0" borderId="11" xfId="0" applyFont="1" applyBorder="1" applyAlignment="1">
      <alignment horizontal="left" vertical="center" shrinkToFit="1"/>
    </xf>
    <xf numFmtId="20" fontId="3" fillId="0" borderId="52" xfId="0" applyNumberFormat="1" applyFont="1" applyBorder="1" applyAlignment="1">
      <alignment horizontal="center" vertical="center" wrapText="1" shrinkToFit="1"/>
    </xf>
    <xf numFmtId="20" fontId="3" fillId="0" borderId="53" xfId="0" applyNumberFormat="1" applyFont="1" applyBorder="1" applyAlignment="1">
      <alignment horizontal="center" vertical="center" shrinkToFit="1"/>
    </xf>
    <xf numFmtId="20" fontId="3" fillId="0" borderId="35" xfId="0" applyNumberFormat="1" applyFont="1" applyBorder="1" applyAlignment="1">
      <alignment horizontal="center" vertical="center" wrapText="1" shrinkToFit="1"/>
    </xf>
    <xf numFmtId="20" fontId="3" fillId="0" borderId="34" xfId="0" applyNumberFormat="1" applyFont="1" applyBorder="1" applyAlignment="1">
      <alignment horizontal="center" vertical="center" shrinkToFit="1"/>
    </xf>
    <xf numFmtId="20" fontId="3" fillId="0" borderId="32" xfId="0" applyNumberFormat="1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27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27" fillId="2" borderId="18" xfId="0" applyFont="1" applyFill="1" applyBorder="1" applyAlignment="1">
      <alignment horizontal="center" vertical="center" shrinkToFit="1"/>
    </xf>
    <xf numFmtId="0" fontId="27" fillId="2" borderId="19" xfId="0" applyFont="1" applyFill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 shrinkToFit="1"/>
    </xf>
    <xf numFmtId="0" fontId="4" fillId="2" borderId="63" xfId="0" applyFont="1" applyFill="1" applyBorder="1" applyAlignment="1">
      <alignment horizontal="center"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20" fontId="89" fillId="0" borderId="1" xfId="0" applyNumberFormat="1" applyFont="1" applyBorder="1" applyAlignment="1">
      <alignment horizontal="center" vertical="center" wrapText="1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86" fillId="0" borderId="0" xfId="0" applyFont="1" applyAlignment="1">
      <alignment horizontal="left" vertical="center" wrapText="1"/>
    </xf>
    <xf numFmtId="0" fontId="85" fillId="0" borderId="0" xfId="0" applyFont="1" applyAlignment="1">
      <alignment horizontal="left" vertical="center" wrapText="1"/>
    </xf>
    <xf numFmtId="0" fontId="88" fillId="15" borderId="87" xfId="0" applyFont="1" applyFill="1" applyBorder="1" applyAlignment="1">
      <alignment horizontal="center" vertical="center" shrinkToFit="1"/>
    </xf>
    <xf numFmtId="0" fontId="88" fillId="15" borderId="0" xfId="0" applyFont="1" applyFill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wrapText="1" shrinkToFit="1"/>
    </xf>
    <xf numFmtId="0" fontId="105" fillId="16" borderId="0" xfId="0" applyFont="1" applyFill="1" applyAlignment="1">
      <alignment horizontal="left" vertical="center" wrapText="1"/>
    </xf>
    <xf numFmtId="0" fontId="104" fillId="16" borderId="0" xfId="0" applyFont="1" applyFill="1" applyAlignment="1">
      <alignment horizontal="left" vertical="center" wrapText="1"/>
    </xf>
    <xf numFmtId="20" fontId="3" fillId="0" borderId="25" xfId="0" applyNumberFormat="1" applyFont="1" applyBorder="1" applyAlignment="1">
      <alignment horizontal="center" vertical="center" wrapText="1" shrinkToFit="1"/>
    </xf>
    <xf numFmtId="20" fontId="3" fillId="0" borderId="26" xfId="0" applyNumberFormat="1" applyFont="1" applyBorder="1" applyAlignment="1">
      <alignment horizontal="center" vertical="center" wrapText="1" shrinkToFit="1"/>
    </xf>
    <xf numFmtId="20" fontId="3" fillId="0" borderId="30" xfId="0" applyNumberFormat="1" applyFont="1" applyBorder="1" applyAlignment="1">
      <alignment horizontal="center" vertical="center" wrapText="1" shrinkToFit="1"/>
    </xf>
    <xf numFmtId="20" fontId="3" fillId="0" borderId="0" xfId="0" applyNumberFormat="1" applyFont="1" applyAlignment="1">
      <alignment horizontal="center" vertical="center" wrapText="1" shrinkToFit="1"/>
    </xf>
    <xf numFmtId="20" fontId="3" fillId="0" borderId="34" xfId="0" applyNumberFormat="1" applyFont="1" applyBorder="1" applyAlignment="1">
      <alignment horizontal="center" vertical="center" wrapText="1" shrinkToFit="1"/>
    </xf>
    <xf numFmtId="20" fontId="3" fillId="0" borderId="31" xfId="0" applyNumberFormat="1" applyFont="1" applyBorder="1" applyAlignment="1">
      <alignment horizontal="center" vertical="center" wrapText="1" shrinkToFit="1"/>
    </xf>
    <xf numFmtId="20" fontId="3" fillId="0" borderId="11" xfId="0" applyNumberFormat="1" applyFont="1" applyBorder="1" applyAlignment="1">
      <alignment horizontal="center" vertical="center" wrapText="1" shrinkToFit="1"/>
    </xf>
    <xf numFmtId="20" fontId="3" fillId="0" borderId="32" xfId="0" applyNumberFormat="1" applyFont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44" xfId="0" applyFont="1" applyFill="1" applyBorder="1" applyAlignment="1">
      <alignment horizontal="center" vertical="center" shrinkToFit="1"/>
    </xf>
    <xf numFmtId="0" fontId="4" fillId="2" borderId="52" xfId="0" applyFont="1" applyFill="1" applyBorder="1" applyAlignment="1">
      <alignment horizontal="center" vertical="center" wrapText="1" shrinkToFit="1"/>
    </xf>
    <xf numFmtId="0" fontId="4" fillId="2" borderId="53" xfId="0" applyFont="1" applyFill="1" applyBorder="1" applyAlignment="1">
      <alignment horizontal="center" vertical="center" wrapText="1" shrinkToFit="1"/>
    </xf>
    <xf numFmtId="0" fontId="4" fillId="2" borderId="31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center" wrapText="1" shrinkToFit="1"/>
    </xf>
    <xf numFmtId="20" fontId="3" fillId="0" borderId="38" xfId="0" applyNumberFormat="1" applyFont="1" applyBorder="1" applyAlignment="1">
      <alignment horizontal="center" vertical="center" shrinkToFit="1"/>
    </xf>
    <xf numFmtId="20" fontId="3" fillId="0" borderId="12" xfId="0" applyNumberFormat="1" applyFont="1" applyBorder="1" applyAlignment="1">
      <alignment horizontal="center" vertical="center" shrinkToFit="1"/>
    </xf>
    <xf numFmtId="20" fontId="8" fillId="0" borderId="54" xfId="0" applyNumberFormat="1" applyFont="1" applyBorder="1" applyAlignment="1">
      <alignment horizontal="center" vertical="center" shrinkToFit="1"/>
    </xf>
    <xf numFmtId="20" fontId="8" fillId="0" borderId="13" xfId="0" applyNumberFormat="1" applyFont="1" applyBorder="1" applyAlignment="1">
      <alignment horizontal="center" vertical="center" shrinkToFit="1"/>
    </xf>
    <xf numFmtId="20" fontId="3" fillId="0" borderId="54" xfId="0" applyNumberFormat="1" applyFont="1" applyBorder="1" applyAlignment="1">
      <alignment horizontal="center" vertical="center" shrinkToFit="1"/>
    </xf>
    <xf numFmtId="20" fontId="3" fillId="0" borderId="13" xfId="0" applyNumberFormat="1" applyFont="1" applyBorder="1" applyAlignment="1">
      <alignment horizontal="center" vertical="center" shrinkToFit="1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20" fontId="3" fillId="0" borderId="30" xfId="0" applyNumberFormat="1" applyFont="1" applyBorder="1" applyAlignment="1">
      <alignment horizontal="center" vertical="center" shrinkToFit="1"/>
    </xf>
    <xf numFmtId="20" fontId="3" fillId="0" borderId="45" xfId="0" applyNumberFormat="1" applyFont="1" applyBorder="1" applyAlignment="1">
      <alignment horizontal="center" vertical="center" shrinkToFit="1"/>
    </xf>
    <xf numFmtId="20" fontId="3" fillId="0" borderId="46" xfId="0" applyNumberFormat="1" applyFont="1" applyBorder="1" applyAlignment="1">
      <alignment horizontal="center" vertical="center" shrinkToFit="1"/>
    </xf>
    <xf numFmtId="20" fontId="107" fillId="4" borderId="33" xfId="0" applyNumberFormat="1" applyFont="1" applyFill="1" applyBorder="1" applyAlignment="1">
      <alignment horizontal="center" vertical="center" wrapText="1" shrinkToFit="1"/>
    </xf>
    <xf numFmtId="20" fontId="107" fillId="4" borderId="49" xfId="0" applyNumberFormat="1" applyFont="1" applyFill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20" fontId="17" fillId="0" borderId="25" xfId="0" applyNumberFormat="1" applyFont="1" applyBorder="1" applyAlignment="1">
      <alignment horizontal="center" vertical="center" wrapText="1" shrinkToFit="1"/>
    </xf>
    <xf numFmtId="20" fontId="17" fillId="0" borderId="26" xfId="0" applyNumberFormat="1" applyFont="1" applyBorder="1" applyAlignment="1">
      <alignment horizontal="center" vertical="center" wrapText="1" shrinkToFit="1"/>
    </xf>
    <xf numFmtId="20" fontId="17" fillId="0" borderId="30" xfId="0" applyNumberFormat="1" applyFont="1" applyBorder="1" applyAlignment="1">
      <alignment horizontal="center" vertical="center" wrapText="1" shrinkToFit="1"/>
    </xf>
    <xf numFmtId="20" fontId="17" fillId="0" borderId="31" xfId="0" applyNumberFormat="1" applyFont="1" applyBorder="1" applyAlignment="1">
      <alignment horizontal="center" vertical="center" wrapText="1" shrinkToFit="1"/>
    </xf>
    <xf numFmtId="20" fontId="17" fillId="0" borderId="11" xfId="0" applyNumberFormat="1" applyFont="1" applyBorder="1" applyAlignment="1">
      <alignment horizontal="center" vertical="center" wrapText="1" shrinkToFit="1"/>
    </xf>
    <xf numFmtId="20" fontId="17" fillId="0" borderId="32" xfId="0" applyNumberFormat="1" applyFont="1" applyBorder="1" applyAlignment="1">
      <alignment horizontal="center" vertical="center" wrapText="1" shrinkToFit="1"/>
    </xf>
    <xf numFmtId="20" fontId="3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wrapText="1" shrinkToFit="1"/>
    </xf>
    <xf numFmtId="20" fontId="3" fillId="4" borderId="35" xfId="0" applyNumberFormat="1" applyFont="1" applyFill="1" applyBorder="1" applyAlignment="1">
      <alignment horizontal="center" vertical="center" wrapText="1" shrinkToFit="1"/>
    </xf>
    <xf numFmtId="20" fontId="3" fillId="4" borderId="34" xfId="0" applyNumberFormat="1" applyFont="1" applyFill="1" applyBorder="1" applyAlignment="1">
      <alignment horizontal="center" vertical="center" wrapText="1" shrinkToFit="1"/>
    </xf>
    <xf numFmtId="20" fontId="3" fillId="4" borderId="31" xfId="0" applyNumberFormat="1" applyFont="1" applyFill="1" applyBorder="1" applyAlignment="1">
      <alignment horizontal="center" vertical="center" wrapText="1" shrinkToFit="1"/>
    </xf>
    <xf numFmtId="20" fontId="3" fillId="4" borderId="32" xfId="0" applyNumberFormat="1" applyFont="1" applyFill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shrinkToFit="1"/>
    </xf>
    <xf numFmtId="20" fontId="4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shrinkToFit="1"/>
    </xf>
    <xf numFmtId="20" fontId="3" fillId="4" borderId="35" xfId="0" applyNumberFormat="1" applyFont="1" applyFill="1" applyBorder="1" applyAlignment="1">
      <alignment horizontal="center" vertical="center" shrinkToFit="1"/>
    </xf>
    <xf numFmtId="20" fontId="3" fillId="4" borderId="34" xfId="0" applyNumberFormat="1" applyFont="1" applyFill="1" applyBorder="1" applyAlignment="1">
      <alignment horizontal="center" vertical="center" shrinkToFit="1"/>
    </xf>
    <xf numFmtId="20" fontId="3" fillId="4" borderId="31" xfId="0" applyNumberFormat="1" applyFont="1" applyFill="1" applyBorder="1" applyAlignment="1">
      <alignment horizontal="center" vertical="center" shrinkToFit="1"/>
    </xf>
    <xf numFmtId="20" fontId="3" fillId="4" borderId="32" xfId="0" applyNumberFormat="1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51" xfId="0" applyFont="1" applyFill="1" applyBorder="1" applyAlignment="1">
      <alignment horizontal="center" vertical="center" shrinkToFit="1"/>
    </xf>
    <xf numFmtId="20" fontId="8" fillId="4" borderId="15" xfId="0" applyNumberFormat="1" applyFont="1" applyFill="1" applyBorder="1" applyAlignment="1">
      <alignment horizontal="center" vertical="center" shrinkToFit="1"/>
    </xf>
    <xf numFmtId="20" fontId="8" fillId="4" borderId="37" xfId="0" applyNumberFormat="1" applyFont="1" applyFill="1" applyBorder="1" applyAlignment="1">
      <alignment horizontal="center" vertical="center" shrinkToFit="1"/>
    </xf>
    <xf numFmtId="14" fontId="13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14" fontId="29" fillId="0" borderId="11" xfId="0" applyNumberFormat="1" applyFont="1" applyBorder="1" applyAlignment="1">
      <alignment horizontal="left" vertical="center" shrinkToFit="1"/>
    </xf>
    <xf numFmtId="0" fontId="2" fillId="2" borderId="26" xfId="0" applyFont="1" applyFill="1" applyBorder="1" applyAlignment="1">
      <alignment horizontal="center" vertical="center" wrapText="1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wrapText="1" shrinkToFit="1"/>
    </xf>
    <xf numFmtId="0" fontId="2" fillId="2" borderId="47" xfId="0" applyFont="1" applyFill="1" applyBorder="1" applyAlignment="1">
      <alignment horizontal="center" vertical="center" wrapText="1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176" fontId="2" fillId="5" borderId="27" xfId="0" applyNumberFormat="1" applyFont="1" applyFill="1" applyBorder="1" applyAlignment="1">
      <alignment horizontal="center" vertical="center" shrinkToFit="1"/>
    </xf>
    <xf numFmtId="176" fontId="2" fillId="5" borderId="29" xfId="0" applyNumberFormat="1" applyFont="1" applyFill="1" applyBorder="1" applyAlignment="1">
      <alignment horizontal="center" vertical="center" shrinkToFit="1"/>
    </xf>
    <xf numFmtId="176" fontId="15" fillId="5" borderId="35" xfId="0" applyNumberFormat="1" applyFont="1" applyFill="1" applyBorder="1" applyAlignment="1">
      <alignment horizontal="center" vertical="center" shrinkToFit="1"/>
    </xf>
    <xf numFmtId="176" fontId="7" fillId="5" borderId="11" xfId="0" applyNumberFormat="1" applyFont="1" applyFill="1" applyBorder="1" applyAlignment="1">
      <alignment horizontal="center" vertical="center" shrinkToFit="1"/>
    </xf>
    <xf numFmtId="176" fontId="2" fillId="6" borderId="3" xfId="0" applyNumberFormat="1" applyFont="1" applyFill="1" applyBorder="1" applyAlignment="1">
      <alignment horizontal="center" vertical="center" wrapText="1" shrinkToFit="1"/>
    </xf>
    <xf numFmtId="176" fontId="2" fillId="6" borderId="4" xfId="0" applyNumberFormat="1" applyFont="1" applyFill="1" applyBorder="1" applyAlignment="1">
      <alignment horizontal="center" vertical="center" shrinkToFit="1"/>
    </xf>
    <xf numFmtId="176" fontId="2" fillId="6" borderId="5" xfId="0" applyNumberFormat="1" applyFont="1" applyFill="1" applyBorder="1" applyAlignment="1">
      <alignment horizontal="center" vertical="center" shrinkToFit="1"/>
    </xf>
    <xf numFmtId="0" fontId="15" fillId="5" borderId="27" xfId="0" applyFont="1" applyFill="1" applyBorder="1" applyAlignment="1">
      <alignment horizontal="center" vertical="center" shrinkToFit="1"/>
    </xf>
    <xf numFmtId="0" fontId="7" fillId="5" borderId="28" xfId="0" applyFont="1" applyFill="1" applyBorder="1" applyAlignment="1">
      <alignment horizontal="center" vertical="center" shrinkToFit="1"/>
    </xf>
    <xf numFmtId="0" fontId="7" fillId="5" borderId="29" xfId="0" applyFont="1" applyFill="1" applyBorder="1" applyAlignment="1">
      <alignment horizontal="center" vertical="center" shrinkToFit="1"/>
    </xf>
    <xf numFmtId="176" fontId="2" fillId="5" borderId="33" xfId="0" applyNumberFormat="1" applyFont="1" applyFill="1" applyBorder="1" applyAlignment="1">
      <alignment horizontal="center" vertical="center" wrapText="1" shrinkToFit="1"/>
    </xf>
    <xf numFmtId="176" fontId="2" fillId="5" borderId="11" xfId="0" applyNumberFormat="1" applyFont="1" applyFill="1" applyBorder="1" applyAlignment="1">
      <alignment horizontal="center" vertical="center" shrinkToFit="1"/>
    </xf>
    <xf numFmtId="176" fontId="2" fillId="5" borderId="49" xfId="0" applyNumberFormat="1" applyFont="1" applyFill="1" applyBorder="1" applyAlignment="1">
      <alignment horizontal="center" vertical="center" shrinkToFit="1"/>
    </xf>
    <xf numFmtId="176" fontId="2" fillId="5" borderId="33" xfId="0" applyNumberFormat="1" applyFont="1" applyFill="1" applyBorder="1" applyAlignment="1">
      <alignment horizontal="center" vertical="center" shrinkToFit="1"/>
    </xf>
    <xf numFmtId="176" fontId="15" fillId="5" borderId="27" xfId="0" applyNumberFormat="1" applyFont="1" applyFill="1" applyBorder="1" applyAlignment="1">
      <alignment horizontal="center" vertical="center" shrinkToFit="1"/>
    </xf>
    <xf numFmtId="176" fontId="7" fillId="5" borderId="29" xfId="0" applyNumberFormat="1" applyFont="1" applyFill="1" applyBorder="1" applyAlignment="1">
      <alignment horizontal="center" vertical="center" shrinkToFit="1"/>
    </xf>
    <xf numFmtId="176" fontId="2" fillId="4" borderId="27" xfId="0" applyNumberFormat="1" applyFont="1" applyFill="1" applyBorder="1" applyAlignment="1">
      <alignment horizontal="center" vertical="center" wrapText="1" shrinkToFit="1"/>
    </xf>
    <xf numFmtId="176" fontId="2" fillId="4" borderId="28" xfId="0" applyNumberFormat="1" applyFont="1" applyFill="1" applyBorder="1" applyAlignment="1">
      <alignment horizontal="center" vertical="center" wrapText="1" shrinkToFit="1"/>
    </xf>
    <xf numFmtId="176" fontId="2" fillId="4" borderId="26" xfId="0" applyNumberFormat="1" applyFont="1" applyFill="1" applyBorder="1" applyAlignment="1">
      <alignment horizontal="center" vertical="center" wrapText="1" shrinkToFit="1"/>
    </xf>
    <xf numFmtId="176" fontId="11" fillId="0" borderId="25" xfId="0" applyNumberFormat="1" applyFont="1" applyBorder="1" applyAlignment="1">
      <alignment horizontal="center" vertical="center" shrinkToFit="1"/>
    </xf>
    <xf numFmtId="176" fontId="12" fillId="0" borderId="26" xfId="0" applyNumberFormat="1" applyFont="1" applyBorder="1" applyAlignment="1">
      <alignment horizontal="center" vertical="center" shrinkToFit="1"/>
    </xf>
    <xf numFmtId="176" fontId="12" fillId="0" borderId="30" xfId="0" applyNumberFormat="1" applyFont="1" applyBorder="1" applyAlignment="1">
      <alignment horizontal="center" vertical="center" shrinkToFit="1"/>
    </xf>
    <xf numFmtId="176" fontId="12" fillId="0" borderId="35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12" fillId="0" borderId="34" xfId="0" applyNumberFormat="1" applyFont="1" applyBorder="1" applyAlignment="1">
      <alignment horizontal="center" vertical="center" shrinkToFit="1"/>
    </xf>
    <xf numFmtId="176" fontId="12" fillId="0" borderId="31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12" fillId="0" borderId="32" xfId="0" applyNumberFormat="1" applyFont="1" applyBorder="1" applyAlignment="1">
      <alignment horizontal="center" vertical="center" shrinkToFit="1"/>
    </xf>
    <xf numFmtId="20" fontId="8" fillId="5" borderId="25" xfId="0" applyNumberFormat="1" applyFont="1" applyFill="1" applyBorder="1" applyAlignment="1">
      <alignment horizontal="center" vertical="center" wrapText="1" shrinkToFit="1"/>
    </xf>
    <xf numFmtId="20" fontId="8" fillId="5" borderId="30" xfId="0" applyNumberFormat="1" applyFont="1" applyFill="1" applyBorder="1" applyAlignment="1">
      <alignment horizontal="center" vertical="center" shrinkToFit="1"/>
    </xf>
    <xf numFmtId="20" fontId="8" fillId="5" borderId="35" xfId="0" applyNumberFormat="1" applyFont="1" applyFill="1" applyBorder="1" applyAlignment="1">
      <alignment horizontal="center" vertical="center" shrinkToFit="1"/>
    </xf>
    <xf numFmtId="20" fontId="8" fillId="5" borderId="34" xfId="0" applyNumberFormat="1" applyFont="1" applyFill="1" applyBorder="1" applyAlignment="1">
      <alignment horizontal="center" vertical="center" shrinkToFit="1"/>
    </xf>
    <xf numFmtId="20" fontId="8" fillId="5" borderId="31" xfId="0" applyNumberFormat="1" applyFont="1" applyFill="1" applyBorder="1" applyAlignment="1">
      <alignment horizontal="center" vertical="center" shrinkToFit="1"/>
    </xf>
    <xf numFmtId="20" fontId="8" fillId="5" borderId="32" xfId="0" applyNumberFormat="1" applyFont="1" applyFill="1" applyBorder="1" applyAlignment="1">
      <alignment horizontal="center" vertical="center" shrinkToFit="1"/>
    </xf>
    <xf numFmtId="176" fontId="2" fillId="6" borderId="51" xfId="0" applyNumberFormat="1" applyFont="1" applyFill="1" applyBorder="1" applyAlignment="1">
      <alignment horizontal="center" vertical="center" wrapText="1" shrinkToFit="1"/>
    </xf>
    <xf numFmtId="0" fontId="2" fillId="6" borderId="17" xfId="0" applyNumberFormat="1" applyFont="1" applyFill="1" applyBorder="1" applyAlignment="1">
      <alignment horizontal="center" vertical="center" wrapText="1" shrinkToFit="1"/>
    </xf>
    <xf numFmtId="0" fontId="2" fillId="6" borderId="18" xfId="0" applyNumberFormat="1" applyFont="1" applyFill="1" applyBorder="1" applyAlignment="1">
      <alignment horizontal="center" vertical="center" wrapText="1" shrinkToFit="1"/>
    </xf>
    <xf numFmtId="0" fontId="2" fillId="6" borderId="19" xfId="0" applyNumberFormat="1" applyFont="1" applyFill="1" applyBorder="1" applyAlignment="1">
      <alignment horizontal="center" vertical="center" wrapText="1" shrinkToFit="1"/>
    </xf>
    <xf numFmtId="176" fontId="13" fillId="0" borderId="31" xfId="0" applyNumberFormat="1" applyFont="1" applyBorder="1" applyAlignment="1">
      <alignment horizontal="center" vertical="center" shrinkToFit="1"/>
    </xf>
    <xf numFmtId="176" fontId="13" fillId="0" borderId="11" xfId="0" applyNumberFormat="1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 shrinkToFit="1"/>
    </xf>
    <xf numFmtId="176" fontId="6" fillId="0" borderId="32" xfId="0" applyNumberFormat="1" applyFont="1" applyBorder="1" applyAlignment="1">
      <alignment horizontal="center" vertical="center" shrinkToFit="1"/>
    </xf>
    <xf numFmtId="176" fontId="7" fillId="0" borderId="22" xfId="0" applyNumberFormat="1" applyFont="1" applyBorder="1" applyAlignment="1">
      <alignment horizontal="center" vertical="center" shrinkToFit="1"/>
    </xf>
    <xf numFmtId="176" fontId="7" fillId="0" borderId="23" xfId="0" applyNumberFormat="1" applyFont="1" applyBorder="1" applyAlignment="1">
      <alignment horizontal="center" vertical="center" shrinkToFit="1"/>
    </xf>
    <xf numFmtId="176" fontId="7" fillId="0" borderId="24" xfId="0" applyNumberFormat="1" applyFont="1" applyBorder="1" applyAlignment="1">
      <alignment horizontal="center" vertical="center" shrinkToFit="1"/>
    </xf>
    <xf numFmtId="176" fontId="13" fillId="6" borderId="25" xfId="0" applyNumberFormat="1" applyFont="1" applyFill="1" applyBorder="1" applyAlignment="1">
      <alignment horizontal="center" vertical="center" wrapText="1" shrinkToFit="1"/>
    </xf>
    <xf numFmtId="176" fontId="13" fillId="6" borderId="26" xfId="0" applyNumberFormat="1" applyFont="1" applyFill="1" applyBorder="1" applyAlignment="1">
      <alignment horizontal="center" vertical="center" wrapText="1" shrinkToFit="1"/>
    </xf>
    <xf numFmtId="176" fontId="13" fillId="6" borderId="30" xfId="0" applyNumberFormat="1" applyFont="1" applyFill="1" applyBorder="1" applyAlignment="1">
      <alignment horizontal="center" vertical="center" wrapText="1" shrinkToFit="1"/>
    </xf>
    <xf numFmtId="176" fontId="13" fillId="0" borderId="25" xfId="0" applyNumberFormat="1" applyFont="1" applyBorder="1" applyAlignment="1">
      <alignment horizontal="center" vertical="center" shrinkToFit="1"/>
    </xf>
    <xf numFmtId="176" fontId="13" fillId="0" borderId="26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0" fontId="53" fillId="0" borderId="96" xfId="1" applyFont="1" applyBorder="1" applyAlignment="1">
      <alignment horizontal="center" vertical="center" wrapText="1"/>
    </xf>
    <xf numFmtId="0" fontId="53" fillId="0" borderId="64" xfId="1" applyFont="1" applyBorder="1" applyAlignment="1">
      <alignment horizontal="center" vertical="center" wrapText="1"/>
    </xf>
    <xf numFmtId="0" fontId="53" fillId="0" borderId="97" xfId="1" applyFont="1" applyBorder="1" applyAlignment="1">
      <alignment horizontal="center" vertical="center" wrapText="1"/>
    </xf>
    <xf numFmtId="0" fontId="53" fillId="0" borderId="87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 wrapText="1"/>
    </xf>
    <xf numFmtId="0" fontId="53" fillId="0" borderId="85" xfId="1" applyFont="1" applyBorder="1" applyAlignment="1">
      <alignment horizontal="center" vertical="center" wrapText="1"/>
    </xf>
    <xf numFmtId="0" fontId="53" fillId="0" borderId="98" xfId="1" applyFont="1" applyBorder="1" applyAlignment="1">
      <alignment horizontal="center" vertical="center" wrapText="1"/>
    </xf>
    <xf numFmtId="0" fontId="53" fillId="0" borderId="84" xfId="1" applyFont="1" applyBorder="1" applyAlignment="1">
      <alignment horizontal="center" vertical="center" wrapText="1"/>
    </xf>
    <xf numFmtId="0" fontId="53" fillId="0" borderId="83" xfId="1" applyFont="1" applyBorder="1" applyAlignment="1">
      <alignment horizontal="center" vertical="center" wrapText="1"/>
    </xf>
    <xf numFmtId="0" fontId="40" fillId="0" borderId="0" xfId="1" applyFont="1" applyAlignment="1">
      <alignment horizontal="center" wrapText="1"/>
    </xf>
    <xf numFmtId="0" fontId="40" fillId="0" borderId="0" xfId="1" applyFont="1" applyAlignment="1">
      <alignment horizontal="center"/>
    </xf>
    <xf numFmtId="0" fontId="40" fillId="0" borderId="96" xfId="1" applyFont="1" applyBorder="1" applyAlignment="1">
      <alignment horizontal="center" vertical="center"/>
    </xf>
    <xf numFmtId="0" fontId="40" fillId="0" borderId="64" xfId="1" applyFont="1" applyBorder="1" applyAlignment="1">
      <alignment horizontal="center" vertical="center"/>
    </xf>
    <xf numFmtId="0" fontId="40" fillId="0" borderId="97" xfId="1" applyFont="1" applyBorder="1" applyAlignment="1">
      <alignment horizontal="center" vertical="center"/>
    </xf>
    <xf numFmtId="0" fontId="40" fillId="0" borderId="87" xfId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40" fillId="0" borderId="85" xfId="1" applyFont="1" applyBorder="1" applyAlignment="1">
      <alignment horizontal="center" vertical="center"/>
    </xf>
    <xf numFmtId="0" fontId="40" fillId="0" borderId="98" xfId="1" applyFont="1" applyBorder="1" applyAlignment="1">
      <alignment horizontal="center" vertical="center"/>
    </xf>
    <xf numFmtId="0" fontId="40" fillId="0" borderId="84" xfId="1" applyFont="1" applyBorder="1" applyAlignment="1">
      <alignment horizontal="center" vertical="center"/>
    </xf>
    <xf numFmtId="0" fontId="40" fillId="0" borderId="83" xfId="1" applyFont="1" applyBorder="1" applyAlignment="1">
      <alignment horizontal="center" vertical="center"/>
    </xf>
    <xf numFmtId="0" fontId="102" fillId="0" borderId="48" xfId="1" applyFont="1" applyBorder="1" applyAlignment="1">
      <alignment horizontal="center" vertical="center"/>
    </xf>
    <xf numFmtId="0" fontId="117" fillId="0" borderId="82" xfId="1" applyFont="1" applyBorder="1" applyAlignment="1">
      <alignment horizontal="center" vertical="center"/>
    </xf>
    <xf numFmtId="0" fontId="117" fillId="0" borderId="81" xfId="1" applyFont="1" applyBorder="1" applyAlignment="1">
      <alignment horizontal="center" vertical="center"/>
    </xf>
    <xf numFmtId="0" fontId="117" fillId="0" borderId="80" xfId="1" applyFont="1" applyBorder="1" applyAlignment="1">
      <alignment horizontal="center" vertical="center"/>
    </xf>
    <xf numFmtId="14" fontId="118" fillId="0" borderId="79" xfId="1" applyNumberFormat="1" applyFont="1" applyBorder="1" applyAlignment="1">
      <alignment horizontal="center" vertical="center" shrinkToFit="1"/>
    </xf>
    <xf numFmtId="14" fontId="118" fillId="0" borderId="78" xfId="1" applyNumberFormat="1" applyFont="1" applyBorder="1" applyAlignment="1">
      <alignment horizontal="center" vertical="center" shrinkToFit="1"/>
    </xf>
    <xf numFmtId="14" fontId="118" fillId="0" borderId="77" xfId="1" applyNumberFormat="1" applyFont="1" applyBorder="1" applyAlignment="1">
      <alignment horizontal="center" vertical="center" shrinkToFit="1"/>
    </xf>
    <xf numFmtId="20" fontId="103" fillId="4" borderId="15" xfId="1" applyNumberFormat="1" applyFont="1" applyFill="1" applyBorder="1" applyAlignment="1">
      <alignment horizontal="center" vertical="center" shrinkToFit="1"/>
    </xf>
    <xf numFmtId="20" fontId="103" fillId="4" borderId="21" xfId="1" applyNumberFormat="1" applyFont="1" applyFill="1" applyBorder="1" applyAlignment="1">
      <alignment horizontal="center" vertical="center" shrinkToFit="1"/>
    </xf>
    <xf numFmtId="20" fontId="103" fillId="4" borderId="37" xfId="1" applyNumberFormat="1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0000FF"/>
      <color rgb="FFD206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385042</xdr:colOff>
      <xdr:row>56</xdr:row>
      <xdr:rowOff>54922</xdr:rowOff>
    </xdr:from>
    <xdr:to>
      <xdr:col>21</xdr:col>
      <xdr:colOff>363361</xdr:colOff>
      <xdr:row>58</xdr:row>
      <xdr:rowOff>73310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3EE71C6-732C-4742-A9A5-D4C4A126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6454" y="15059598"/>
          <a:ext cx="661878" cy="55627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2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8.875" customWidth="1"/>
    <col min="2" max="2" width="9.5" customWidth="1"/>
    <col min="3" max="3" width="11" customWidth="1"/>
    <col min="4" max="4" width="8" customWidth="1"/>
    <col min="5" max="5" width="6.875" customWidth="1"/>
    <col min="6" max="6" width="8.125" customWidth="1"/>
    <col min="7" max="7" width="9.875" customWidth="1"/>
    <col min="8" max="8" width="9" customWidth="1"/>
    <col min="9" max="9" width="8.375" customWidth="1"/>
    <col min="10" max="10" width="7.875" customWidth="1"/>
    <col min="11" max="11" width="1.5" customWidth="1"/>
    <col min="12" max="12" width="6.375" customWidth="1"/>
    <col min="13" max="13" width="7.375" customWidth="1"/>
    <col min="19" max="19" width="7.375" customWidth="1"/>
    <col min="20" max="20" width="7.75" customWidth="1"/>
  </cols>
  <sheetData>
    <row r="1" spans="1:24" ht="30" customHeight="1">
      <c r="A1" s="574" t="s">
        <v>198</v>
      </c>
      <c r="B1" s="574"/>
      <c r="C1" s="574"/>
      <c r="D1" s="574"/>
      <c r="E1" s="574"/>
      <c r="F1" s="574"/>
      <c r="G1" s="574"/>
      <c r="H1" s="574"/>
      <c r="I1" s="574"/>
      <c r="J1" s="574"/>
      <c r="K1" s="337"/>
      <c r="L1" s="574" t="s">
        <v>199</v>
      </c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</row>
    <row r="2" spans="1:24" ht="3.75" customHeight="1">
      <c r="A2" s="580"/>
      <c r="B2" s="581"/>
      <c r="C2" s="582"/>
      <c r="D2" s="1"/>
      <c r="E2" s="1"/>
      <c r="F2" s="494"/>
      <c r="G2" s="1"/>
      <c r="H2" s="583"/>
      <c r="I2" s="583"/>
      <c r="J2" s="583"/>
      <c r="K2" s="242"/>
    </row>
    <row r="3" spans="1:24" ht="22.5" customHeight="1">
      <c r="A3" s="584" t="s">
        <v>115</v>
      </c>
      <c r="B3" s="584"/>
      <c r="C3" s="584"/>
      <c r="D3" s="584"/>
      <c r="E3" s="584"/>
      <c r="F3" s="584"/>
      <c r="G3" s="584"/>
      <c r="H3" s="584"/>
      <c r="I3" s="584"/>
      <c r="J3" s="584"/>
      <c r="K3" s="243"/>
    </row>
    <row r="4" spans="1:24" ht="18" customHeight="1">
      <c r="A4" s="585" t="s">
        <v>167</v>
      </c>
      <c r="B4" s="585"/>
      <c r="C4" s="585"/>
      <c r="D4" s="585"/>
      <c r="E4" s="585"/>
      <c r="F4" s="585"/>
      <c r="G4" s="585"/>
      <c r="H4" s="585"/>
      <c r="I4" s="585"/>
      <c r="J4" s="585"/>
      <c r="K4" s="243"/>
      <c r="L4" s="578" t="s">
        <v>166</v>
      </c>
      <c r="M4" s="578"/>
      <c r="N4" s="578"/>
      <c r="O4" s="578"/>
      <c r="P4" s="578"/>
      <c r="Q4" s="578"/>
      <c r="R4" s="578"/>
      <c r="S4" s="578"/>
      <c r="T4" s="578"/>
      <c r="U4" s="578"/>
      <c r="V4" s="578"/>
      <c r="W4" s="578"/>
      <c r="X4" s="579"/>
    </row>
    <row r="5" spans="1:24" ht="17.25" customHeight="1">
      <c r="A5" s="585"/>
      <c r="B5" s="585"/>
      <c r="C5" s="585"/>
      <c r="D5" s="585"/>
      <c r="E5" s="585"/>
      <c r="F5" s="585"/>
      <c r="G5" s="585"/>
      <c r="H5" s="585"/>
      <c r="I5" s="585"/>
      <c r="J5" s="585"/>
      <c r="K5" s="243"/>
      <c r="L5" s="578"/>
      <c r="M5" s="578"/>
      <c r="N5" s="578"/>
      <c r="O5" s="578"/>
      <c r="P5" s="578"/>
      <c r="Q5" s="578"/>
      <c r="R5" s="578"/>
      <c r="S5" s="578"/>
      <c r="T5" s="578"/>
      <c r="U5" s="578"/>
      <c r="V5" s="578"/>
      <c r="W5" s="578"/>
      <c r="X5" s="579"/>
    </row>
    <row r="6" spans="1:24" ht="10.5" customHeight="1" thickBot="1">
      <c r="A6" s="338"/>
      <c r="B6" s="338"/>
      <c r="C6" s="338"/>
      <c r="D6" s="338"/>
      <c r="E6" s="338"/>
      <c r="F6" s="338"/>
      <c r="G6" s="338"/>
      <c r="H6" s="338"/>
      <c r="I6" s="338"/>
      <c r="J6" s="338"/>
      <c r="K6" s="243"/>
    </row>
    <row r="7" spans="1:24" ht="19.5" customHeight="1" thickTop="1">
      <c r="A7" s="552" t="s">
        <v>55</v>
      </c>
      <c r="B7" s="553"/>
      <c r="C7" s="555"/>
      <c r="D7" s="552" t="s">
        <v>54</v>
      </c>
      <c r="E7" s="553"/>
      <c r="F7" s="554"/>
      <c r="G7" s="554"/>
      <c r="H7" s="552" t="s">
        <v>60</v>
      </c>
      <c r="I7" s="553"/>
      <c r="J7" s="555"/>
      <c r="K7" s="244"/>
      <c r="L7" s="321" t="s">
        <v>144</v>
      </c>
      <c r="M7" s="322" t="s">
        <v>145</v>
      </c>
      <c r="N7" s="320" t="s">
        <v>146</v>
      </c>
      <c r="O7" s="322" t="s">
        <v>23</v>
      </c>
      <c r="P7" s="322" t="s">
        <v>147</v>
      </c>
      <c r="Q7" s="322" t="s">
        <v>148</v>
      </c>
      <c r="R7" s="322" t="s">
        <v>149</v>
      </c>
      <c r="S7" s="322"/>
      <c r="T7" s="320" t="s">
        <v>150</v>
      </c>
      <c r="U7" s="322" t="s">
        <v>23</v>
      </c>
      <c r="V7" s="322" t="s">
        <v>146</v>
      </c>
      <c r="W7" s="322" t="s">
        <v>23</v>
      </c>
      <c r="X7" s="323" t="s">
        <v>151</v>
      </c>
    </row>
    <row r="8" spans="1:24" ht="19.5" customHeight="1">
      <c r="A8" s="3" t="s">
        <v>2</v>
      </c>
      <c r="B8" s="2" t="s">
        <v>0</v>
      </c>
      <c r="C8" s="4" t="s">
        <v>1</v>
      </c>
      <c r="D8" s="3" t="s">
        <v>0</v>
      </c>
      <c r="E8" s="568" t="s">
        <v>2</v>
      </c>
      <c r="F8" s="569"/>
      <c r="G8" s="4" t="s">
        <v>7</v>
      </c>
      <c r="H8" s="3" t="s">
        <v>0</v>
      </c>
      <c r="I8" s="2" t="s">
        <v>2</v>
      </c>
      <c r="J8" s="4" t="s">
        <v>9</v>
      </c>
      <c r="K8" s="245"/>
      <c r="L8" s="197">
        <v>1</v>
      </c>
      <c r="M8" s="198">
        <v>0.1875</v>
      </c>
      <c r="N8" s="199">
        <v>0.19097222222222221</v>
      </c>
      <c r="O8" s="200">
        <v>0.19444444444444442</v>
      </c>
      <c r="P8" s="200"/>
      <c r="Q8" s="201" t="s">
        <v>152</v>
      </c>
      <c r="R8" s="200">
        <v>0.20833333333333331</v>
      </c>
      <c r="S8" s="202"/>
      <c r="T8" s="203">
        <v>0.20833333333333331</v>
      </c>
      <c r="U8" s="200">
        <v>0.21874999999999997</v>
      </c>
      <c r="V8" s="200">
        <v>0.22222222222222218</v>
      </c>
      <c r="W8" s="200">
        <v>0.22569444444444439</v>
      </c>
      <c r="X8" s="204" t="s">
        <v>153</v>
      </c>
    </row>
    <row r="9" spans="1:24" ht="19.5" customHeight="1">
      <c r="A9" s="5">
        <v>0.28472222222222221</v>
      </c>
      <c r="B9" s="31">
        <f>(A9+"00:05")</f>
        <v>0.28819444444444442</v>
      </c>
      <c r="C9" s="23">
        <f>(B9+"00:30")</f>
        <v>0.30902777777777773</v>
      </c>
      <c r="D9" s="87">
        <v>0.28472222222222221</v>
      </c>
      <c r="E9" s="594">
        <v>0.28819444444444442</v>
      </c>
      <c r="F9" s="595"/>
      <c r="G9" s="89">
        <v>0.30555555555555552</v>
      </c>
      <c r="H9" s="5">
        <v>0.31944444444444448</v>
      </c>
      <c r="I9" s="22">
        <v>0.32291666666666669</v>
      </c>
      <c r="J9" s="19">
        <v>0.3263888888888889</v>
      </c>
      <c r="K9" s="246"/>
      <c r="L9" s="197">
        <v>2</v>
      </c>
      <c r="M9" s="198">
        <v>0.22569444444444445</v>
      </c>
      <c r="N9" s="199">
        <v>0.22916666666666666</v>
      </c>
      <c r="O9" s="200">
        <v>0.23263888888888887</v>
      </c>
      <c r="P9" s="200"/>
      <c r="Q9" s="201" t="s">
        <v>152</v>
      </c>
      <c r="R9" s="200">
        <v>0.24652777777777776</v>
      </c>
      <c r="S9" s="202"/>
      <c r="T9" s="203">
        <v>0.24652777777777776</v>
      </c>
      <c r="U9" s="200">
        <v>0.25694444444444442</v>
      </c>
      <c r="V9" s="200">
        <v>0.26041666666666663</v>
      </c>
      <c r="W9" s="200">
        <v>0.26388888888888884</v>
      </c>
      <c r="X9" s="204" t="s">
        <v>153</v>
      </c>
    </row>
    <row r="10" spans="1:24" ht="19.5" customHeight="1">
      <c r="A10" s="5">
        <v>0.36458333333333331</v>
      </c>
      <c r="B10" s="31">
        <f t="shared" ref="B10:B16" si="0">(A10+"00:05")</f>
        <v>0.36805555555555552</v>
      </c>
      <c r="C10" s="23">
        <f t="shared" ref="C10:C16" si="1">(B10+"00:30")</f>
        <v>0.38888888888888884</v>
      </c>
      <c r="D10" s="81">
        <v>0.32291666666666669</v>
      </c>
      <c r="E10" s="594">
        <v>0.3263888888888889</v>
      </c>
      <c r="F10" s="595"/>
      <c r="G10" s="82">
        <v>0.34375</v>
      </c>
      <c r="H10" s="5">
        <v>0.3611111111111111</v>
      </c>
      <c r="I10" s="22">
        <v>0.36458333333333331</v>
      </c>
      <c r="J10" s="19">
        <v>0.36805555555555552</v>
      </c>
      <c r="K10" s="246"/>
      <c r="L10" s="197">
        <v>3</v>
      </c>
      <c r="M10" s="198">
        <v>0.25</v>
      </c>
      <c r="N10" s="199">
        <v>0.25347222222222221</v>
      </c>
      <c r="O10" s="200">
        <v>0.25694444444444442</v>
      </c>
      <c r="P10" s="200">
        <v>0.27083333333333331</v>
      </c>
      <c r="Q10" s="200" t="s">
        <v>154</v>
      </c>
      <c r="R10" s="82">
        <v>0.30555555555555558</v>
      </c>
      <c r="S10" s="205"/>
      <c r="T10" s="203">
        <v>0.32638888888888884</v>
      </c>
      <c r="U10" s="200">
        <v>0.33680555555555552</v>
      </c>
      <c r="V10" s="200">
        <v>0.34027777777777773</v>
      </c>
      <c r="W10" s="200">
        <v>0.34374999999999994</v>
      </c>
      <c r="X10" s="204" t="s">
        <v>155</v>
      </c>
    </row>
    <row r="11" spans="1:24" ht="19.5" customHeight="1">
      <c r="A11" s="5">
        <v>0.44097222222222227</v>
      </c>
      <c r="B11" s="31">
        <f t="shared" si="0"/>
        <v>0.44444444444444448</v>
      </c>
      <c r="C11" s="23">
        <f t="shared" si="1"/>
        <v>0.46527777777777779</v>
      </c>
      <c r="D11" s="81">
        <v>0.4236111111111111</v>
      </c>
      <c r="E11" s="594">
        <v>0.42708333333333331</v>
      </c>
      <c r="F11" s="595"/>
      <c r="G11" s="15">
        <v>0.44791666666666669</v>
      </c>
      <c r="H11" s="5">
        <v>0.40277777777777773</v>
      </c>
      <c r="I11" s="22">
        <v>0.40624999999999994</v>
      </c>
      <c r="J11" s="19">
        <v>0.40972222222222215</v>
      </c>
      <c r="K11" s="246"/>
      <c r="L11" s="197">
        <v>4</v>
      </c>
      <c r="M11" s="206">
        <v>0.2638888888888889</v>
      </c>
      <c r="N11" s="199">
        <v>0.2673611111111111</v>
      </c>
      <c r="O11" s="15">
        <v>0.27083333333333331</v>
      </c>
      <c r="P11" s="15"/>
      <c r="Q11" s="207" t="s">
        <v>152</v>
      </c>
      <c r="R11" s="82">
        <v>0.28472222222222221</v>
      </c>
      <c r="S11" s="208"/>
      <c r="T11" s="203">
        <v>0.28472222222222221</v>
      </c>
      <c r="U11" s="82">
        <v>0.2951388888888889</v>
      </c>
      <c r="V11" s="82">
        <v>0.2986111111111111</v>
      </c>
      <c r="W11" s="82">
        <v>0.30208333333333331</v>
      </c>
      <c r="X11" s="209" t="s">
        <v>153</v>
      </c>
    </row>
    <row r="12" spans="1:24" ht="19.5" customHeight="1">
      <c r="A12" s="5">
        <v>0.50347222222222221</v>
      </c>
      <c r="B12" s="31">
        <f t="shared" si="0"/>
        <v>0.50694444444444442</v>
      </c>
      <c r="C12" s="23">
        <f t="shared" si="1"/>
        <v>0.52777777777777779</v>
      </c>
      <c r="D12" s="80">
        <v>0.47222222222222227</v>
      </c>
      <c r="E12" s="594">
        <v>0.47569444444444442</v>
      </c>
      <c r="F12" s="595"/>
      <c r="G12" s="15">
        <v>0.49652777777777779</v>
      </c>
      <c r="H12" s="5">
        <v>0.4375</v>
      </c>
      <c r="I12" s="22">
        <v>0.44097222222222221</v>
      </c>
      <c r="J12" s="19">
        <v>0.44444444444444442</v>
      </c>
      <c r="K12" s="246"/>
      <c r="L12" s="197">
        <v>5</v>
      </c>
      <c r="M12" s="210">
        <v>0.27083333333333331</v>
      </c>
      <c r="N12" s="199">
        <v>0.27430555555555552</v>
      </c>
      <c r="O12" s="200">
        <v>0.27777777777777773</v>
      </c>
      <c r="P12" s="200">
        <v>0.29166666666666663</v>
      </c>
      <c r="Q12" s="201" t="s">
        <v>156</v>
      </c>
      <c r="R12" s="200">
        <v>0.30555555555555552</v>
      </c>
      <c r="S12" s="202"/>
      <c r="T12" s="203">
        <v>0.31944444444444442</v>
      </c>
      <c r="U12" s="200">
        <v>0.3298611111111111</v>
      </c>
      <c r="V12" s="200">
        <v>0.33333333333333331</v>
      </c>
      <c r="W12" s="200">
        <v>0.33680555555555552</v>
      </c>
      <c r="X12" s="204" t="s">
        <v>157</v>
      </c>
    </row>
    <row r="13" spans="1:24" ht="19.5" customHeight="1">
      <c r="A13" s="5">
        <v>0.57986111111111105</v>
      </c>
      <c r="B13" s="31">
        <f t="shared" si="0"/>
        <v>0.58333333333333326</v>
      </c>
      <c r="C13" s="23">
        <f t="shared" si="1"/>
        <v>0.60416666666666663</v>
      </c>
      <c r="D13" s="81">
        <v>0.58333333333333337</v>
      </c>
      <c r="E13" s="594">
        <v>0.58680555555555558</v>
      </c>
      <c r="F13" s="595"/>
      <c r="G13" s="15">
        <v>0.60763888888888884</v>
      </c>
      <c r="H13" s="5">
        <v>0.46527777777777779</v>
      </c>
      <c r="I13" s="22">
        <v>0.46875</v>
      </c>
      <c r="J13" s="19">
        <v>0.47222222222222221</v>
      </c>
      <c r="K13" s="246"/>
      <c r="L13" s="197">
        <v>6</v>
      </c>
      <c r="M13" s="99">
        <v>0.27777777777777779</v>
      </c>
      <c r="N13" s="211">
        <v>0.28125</v>
      </c>
      <c r="O13" s="22">
        <v>0.28472222222222221</v>
      </c>
      <c r="P13" s="22">
        <v>0.2986111111111111</v>
      </c>
      <c r="Q13" s="212" t="s">
        <v>158</v>
      </c>
      <c r="R13" s="26">
        <v>0.32291666666666669</v>
      </c>
      <c r="S13" s="82"/>
      <c r="T13" s="203">
        <v>0.34027777777777779</v>
      </c>
      <c r="U13" s="82">
        <v>0.35069444444444448</v>
      </c>
      <c r="V13" s="82">
        <v>0.35416666666666669</v>
      </c>
      <c r="W13" s="82">
        <v>0.3576388888888889</v>
      </c>
      <c r="X13" s="209" t="s">
        <v>159</v>
      </c>
    </row>
    <row r="14" spans="1:24" ht="19.5" customHeight="1">
      <c r="A14" s="5">
        <v>0.64236111111111105</v>
      </c>
      <c r="B14" s="31">
        <f t="shared" si="0"/>
        <v>0.64583333333333326</v>
      </c>
      <c r="C14" s="23">
        <f t="shared" si="1"/>
        <v>0.66666666666666663</v>
      </c>
      <c r="D14" s="80">
        <v>0.6875</v>
      </c>
      <c r="E14" s="594">
        <v>0.69097222222222221</v>
      </c>
      <c r="F14" s="595"/>
      <c r="G14" s="15">
        <v>0.71180555555555558</v>
      </c>
      <c r="H14" s="5">
        <v>0.4861111111111111</v>
      </c>
      <c r="I14" s="22">
        <v>0.48958333333333331</v>
      </c>
      <c r="J14" s="19">
        <v>0.49305555555555552</v>
      </c>
      <c r="K14" s="246"/>
      <c r="L14" s="197">
        <v>7</v>
      </c>
      <c r="M14" s="15">
        <v>0.28819444444444442</v>
      </c>
      <c r="N14" s="199">
        <v>0.29166666666666663</v>
      </c>
      <c r="O14" s="15">
        <v>0.29513888888888884</v>
      </c>
      <c r="P14" s="15">
        <v>0.30902777777777773</v>
      </c>
      <c r="Q14" s="82" t="s">
        <v>154</v>
      </c>
      <c r="R14" s="82">
        <v>0.34374999999999994</v>
      </c>
      <c r="S14" s="205"/>
      <c r="T14" s="203">
        <v>0.36458333333333326</v>
      </c>
      <c r="U14" s="82">
        <v>0.37499999999999994</v>
      </c>
      <c r="V14" s="82">
        <v>0.37847222222222215</v>
      </c>
      <c r="W14" s="82">
        <v>0.38194444444444436</v>
      </c>
      <c r="X14" s="209" t="s">
        <v>160</v>
      </c>
    </row>
    <row r="15" spans="1:24" ht="19.5" customHeight="1" thickBot="1">
      <c r="A15" s="5">
        <v>0.70486111111111116</v>
      </c>
      <c r="B15" s="31">
        <f t="shared" si="0"/>
        <v>0.70833333333333337</v>
      </c>
      <c r="C15" s="23">
        <f t="shared" si="1"/>
        <v>0.72916666666666674</v>
      </c>
      <c r="D15" s="83">
        <v>0.79513888888888884</v>
      </c>
      <c r="E15" s="596">
        <v>0.79861111111111116</v>
      </c>
      <c r="F15" s="597"/>
      <c r="G15" s="73">
        <v>0.81597222222222221</v>
      </c>
      <c r="H15" s="5">
        <v>0.50694444444444442</v>
      </c>
      <c r="I15" s="22">
        <v>0.51041666666666663</v>
      </c>
      <c r="J15" s="19">
        <v>0.51388888888888884</v>
      </c>
      <c r="K15" s="246"/>
      <c r="L15" s="197">
        <v>8</v>
      </c>
      <c r="M15" s="213">
        <v>0.2951388888888889</v>
      </c>
      <c r="N15" s="211">
        <v>0.2986111111111111</v>
      </c>
      <c r="O15" s="26">
        <v>0.30208333333333331</v>
      </c>
      <c r="P15" s="26">
        <v>0.31597222222222221</v>
      </c>
      <c r="Q15" s="214" t="s">
        <v>161</v>
      </c>
      <c r="R15" s="26">
        <v>0.3263888888888889</v>
      </c>
      <c r="S15" s="208" t="s">
        <v>162</v>
      </c>
      <c r="T15" s="215">
        <v>0.34722222222222221</v>
      </c>
      <c r="U15" s="26">
        <v>0.3576388888888889</v>
      </c>
      <c r="V15" s="26">
        <v>0.3611111111111111</v>
      </c>
      <c r="W15" s="26">
        <v>0.36458333333333331</v>
      </c>
      <c r="X15" s="216" t="s">
        <v>163</v>
      </c>
    </row>
    <row r="16" spans="1:24" ht="19.5" customHeight="1" thickTop="1" thickBot="1">
      <c r="A16" s="6">
        <v>0.78125</v>
      </c>
      <c r="B16" s="34">
        <f t="shared" si="0"/>
        <v>0.78472222222222221</v>
      </c>
      <c r="C16" s="35">
        <f t="shared" si="1"/>
        <v>0.80555555555555558</v>
      </c>
      <c r="D16" s="1"/>
      <c r="E16" s="1"/>
      <c r="F16" s="494"/>
      <c r="G16" s="1"/>
      <c r="H16" s="5">
        <v>0.52777777777777779</v>
      </c>
      <c r="I16" s="22">
        <v>0.53125</v>
      </c>
      <c r="J16" s="19">
        <v>0.53472222222222221</v>
      </c>
      <c r="K16" s="246"/>
      <c r="L16" s="197">
        <v>9</v>
      </c>
      <c r="M16" s="217">
        <v>0.31944444444444442</v>
      </c>
      <c r="N16" s="218">
        <v>0.32291666666666663</v>
      </c>
      <c r="O16" s="219">
        <v>0.32638888888888884</v>
      </c>
      <c r="P16" s="219">
        <v>0.34027777777777773</v>
      </c>
      <c r="Q16" s="219" t="s">
        <v>154</v>
      </c>
      <c r="R16" s="220">
        <v>0.375</v>
      </c>
      <c r="S16" s="220"/>
      <c r="T16" s="221">
        <v>0.39583333333333326</v>
      </c>
      <c r="U16" s="219">
        <v>0.40624999999999994</v>
      </c>
      <c r="V16" s="219">
        <v>0.40972222222222215</v>
      </c>
      <c r="W16" s="219">
        <v>0.41319444444444436</v>
      </c>
      <c r="X16" s="222" t="s">
        <v>234</v>
      </c>
    </row>
    <row r="17" spans="1:24" ht="19.5" customHeight="1" thickTop="1">
      <c r="A17" s="552" t="s">
        <v>238</v>
      </c>
      <c r="B17" s="553"/>
      <c r="C17" s="555"/>
      <c r="D17" s="552" t="s">
        <v>56</v>
      </c>
      <c r="E17" s="553"/>
      <c r="F17" s="554"/>
      <c r="G17" s="554"/>
      <c r="H17" s="5">
        <v>0.54861111111111105</v>
      </c>
      <c r="I17" s="22">
        <v>0.55208333333333326</v>
      </c>
      <c r="J17" s="19">
        <v>0.55555555555555547</v>
      </c>
      <c r="K17" s="246"/>
      <c r="L17" s="197">
        <v>10</v>
      </c>
      <c r="M17" s="15">
        <v>0.33680555555555558</v>
      </c>
      <c r="N17" s="199">
        <v>0.34027777777777779</v>
      </c>
      <c r="O17" s="15">
        <v>0.34375</v>
      </c>
      <c r="P17" s="15"/>
      <c r="Q17" s="15" t="s">
        <v>152</v>
      </c>
      <c r="R17" s="82">
        <v>0.3576388888888889</v>
      </c>
      <c r="S17" s="82"/>
      <c r="T17" s="203">
        <v>0.3576388888888889</v>
      </c>
      <c r="U17" s="82">
        <v>0.36805555555555558</v>
      </c>
      <c r="V17" s="82">
        <v>0.37152777777777779</v>
      </c>
      <c r="W17" s="82">
        <v>0.375</v>
      </c>
      <c r="X17" s="204" t="s">
        <v>153</v>
      </c>
    </row>
    <row r="18" spans="1:24" ht="30" customHeight="1">
      <c r="A18" s="3" t="s">
        <v>2</v>
      </c>
      <c r="B18" s="2" t="s">
        <v>0</v>
      </c>
      <c r="C18" s="4" t="s">
        <v>3</v>
      </c>
      <c r="D18" s="521" t="s">
        <v>292</v>
      </c>
      <c r="E18" s="2" t="s">
        <v>2</v>
      </c>
      <c r="F18" s="523" t="s">
        <v>288</v>
      </c>
      <c r="G18" s="522" t="s">
        <v>291</v>
      </c>
      <c r="H18" s="5">
        <v>0.59027777777777779</v>
      </c>
      <c r="I18" s="22">
        <v>0.59375</v>
      </c>
      <c r="J18" s="19">
        <v>0.59722222222222221</v>
      </c>
      <c r="K18" s="246"/>
      <c r="L18" s="197">
        <v>11</v>
      </c>
      <c r="M18" s="200">
        <v>0.3611111111111111</v>
      </c>
      <c r="N18" s="199">
        <v>0.36458333333333331</v>
      </c>
      <c r="O18" s="200">
        <v>0.36805555555555552</v>
      </c>
      <c r="P18" s="200">
        <v>0.38194444444444442</v>
      </c>
      <c r="Q18" s="201" t="s">
        <v>156</v>
      </c>
      <c r="R18" s="200">
        <v>0.39583333333333331</v>
      </c>
      <c r="S18" s="202"/>
      <c r="T18" s="203">
        <v>0.40972222222222221</v>
      </c>
      <c r="U18" s="200">
        <v>0.4201388888888889</v>
      </c>
      <c r="V18" s="200">
        <v>0.4236111111111111</v>
      </c>
      <c r="W18" s="200">
        <v>0.42708333333333331</v>
      </c>
      <c r="X18" s="204" t="s">
        <v>157</v>
      </c>
    </row>
    <row r="19" spans="1:24" ht="19.5" customHeight="1">
      <c r="A19" s="5">
        <v>0.30208333333333331</v>
      </c>
      <c r="B19" s="275">
        <v>0.30555555555555552</v>
      </c>
      <c r="C19" s="359">
        <v>0.31944444444444448</v>
      </c>
      <c r="D19" s="87">
        <v>0.28472222222222221</v>
      </c>
      <c r="E19" s="88">
        <v>0.28819444444444448</v>
      </c>
      <c r="F19" s="88">
        <v>0.30555555555555552</v>
      </c>
      <c r="G19" s="88">
        <v>0.31944444444444448</v>
      </c>
      <c r="H19" s="5">
        <v>0.61111111111111105</v>
      </c>
      <c r="I19" s="22">
        <v>0.61458333333333326</v>
      </c>
      <c r="J19" s="19">
        <v>0.61805555555555547</v>
      </c>
      <c r="K19" s="246"/>
      <c r="L19" s="197">
        <v>12</v>
      </c>
      <c r="M19" s="223">
        <v>0.3888888888888889</v>
      </c>
      <c r="N19" s="224">
        <v>0.3923611111111111</v>
      </c>
      <c r="O19" s="223">
        <v>0.39583333333333331</v>
      </c>
      <c r="P19" s="223">
        <v>0.40972222222222221</v>
      </c>
      <c r="Q19" s="223" t="s">
        <v>158</v>
      </c>
      <c r="R19" s="89">
        <v>0.43402777777777779</v>
      </c>
      <c r="S19" s="89"/>
      <c r="T19" s="225">
        <v>0.4513888888888889</v>
      </c>
      <c r="U19" s="89">
        <v>0.46180555555555558</v>
      </c>
      <c r="V19" s="89">
        <v>0.46527777777777779</v>
      </c>
      <c r="W19" s="89">
        <v>0.46875</v>
      </c>
      <c r="X19" s="226" t="s">
        <v>159</v>
      </c>
    </row>
    <row r="20" spans="1:24" ht="19.5" customHeight="1">
      <c r="A20" s="5">
        <v>0.3888888888888889</v>
      </c>
      <c r="B20" s="275">
        <f t="shared" ref="B20:B25" si="2">(A20+"00:05")</f>
        <v>0.3923611111111111</v>
      </c>
      <c r="C20" s="359">
        <f>(B20+"00:25")</f>
        <v>0.40972222222222221</v>
      </c>
      <c r="D20" s="80">
        <v>0.33333333333333331</v>
      </c>
      <c r="E20" s="80">
        <v>0.33680555555555558</v>
      </c>
      <c r="F20" s="80">
        <v>0.35416666666666669</v>
      </c>
      <c r="G20" s="80">
        <v>0.36805555555555558</v>
      </c>
      <c r="H20" s="5">
        <v>0.63194444444444442</v>
      </c>
      <c r="I20" s="22">
        <v>0.63541666666666663</v>
      </c>
      <c r="J20" s="19">
        <v>0.63888888888888884</v>
      </c>
      <c r="K20" s="246"/>
      <c r="L20" s="197">
        <v>13</v>
      </c>
      <c r="M20" s="26">
        <v>0.39583333333333331</v>
      </c>
      <c r="N20" s="199">
        <v>0.39930555555555552</v>
      </c>
      <c r="O20" s="200">
        <v>0.40277777777777773</v>
      </c>
      <c r="P20" s="200">
        <v>0.41666666666666663</v>
      </c>
      <c r="Q20" s="201" t="s">
        <v>164</v>
      </c>
      <c r="R20" s="200">
        <v>0.42708333333333331</v>
      </c>
      <c r="S20" s="202"/>
      <c r="T20" s="203">
        <v>0.43402777777777773</v>
      </c>
      <c r="U20" s="200">
        <v>0.44444444444444442</v>
      </c>
      <c r="V20" s="200">
        <v>0.44791666666666663</v>
      </c>
      <c r="W20" s="200">
        <v>0.45138888888888884</v>
      </c>
      <c r="X20" s="204" t="s">
        <v>165</v>
      </c>
    </row>
    <row r="21" spans="1:24" ht="19.5" customHeight="1">
      <c r="A21" s="5">
        <v>0.47222222222222227</v>
      </c>
      <c r="B21" s="275">
        <f t="shared" si="2"/>
        <v>0.47569444444444448</v>
      </c>
      <c r="C21" s="359">
        <f>(B21+"00:25")</f>
        <v>0.49305555555555558</v>
      </c>
      <c r="D21" s="80">
        <v>0.41666666666666669</v>
      </c>
      <c r="E21" s="80">
        <v>0.4201388888888889</v>
      </c>
      <c r="F21" s="80">
        <v>0.4375</v>
      </c>
      <c r="G21" s="80">
        <v>0.4513888888888889</v>
      </c>
      <c r="H21" s="5">
        <v>0.65277777777777779</v>
      </c>
      <c r="I21" s="22">
        <v>0.65625</v>
      </c>
      <c r="J21" s="19">
        <v>0.65972222222222221</v>
      </c>
      <c r="K21" s="246"/>
      <c r="L21" s="197">
        <v>14</v>
      </c>
      <c r="M21" s="26">
        <v>0.40277777777777779</v>
      </c>
      <c r="N21" s="199">
        <v>0.40625</v>
      </c>
      <c r="O21" s="200">
        <v>0.40972222222222221</v>
      </c>
      <c r="P21" s="200"/>
      <c r="Q21" s="201" t="s">
        <v>152</v>
      </c>
      <c r="R21" s="200">
        <v>0.4236111111111111</v>
      </c>
      <c r="S21" s="202"/>
      <c r="T21" s="203">
        <v>0.4236111111111111</v>
      </c>
      <c r="U21" s="200">
        <v>0.43402777777777779</v>
      </c>
      <c r="V21" s="200">
        <v>0.4375</v>
      </c>
      <c r="W21" s="200">
        <v>0.44097222222222221</v>
      </c>
      <c r="X21" s="204" t="s">
        <v>153</v>
      </c>
    </row>
    <row r="22" spans="1:24" ht="19.5" customHeight="1">
      <c r="A22" s="5">
        <v>0.54861111111111105</v>
      </c>
      <c r="B22" s="275">
        <f t="shared" si="2"/>
        <v>0.55208333333333326</v>
      </c>
      <c r="C22" s="359">
        <f>(B22+"00:25")</f>
        <v>0.56944444444444442</v>
      </c>
      <c r="D22" s="81">
        <v>0.49305555555555558</v>
      </c>
      <c r="E22" s="80">
        <v>0.49652777777777773</v>
      </c>
      <c r="F22" s="80">
        <v>0.51388888888888895</v>
      </c>
      <c r="G22" s="80">
        <v>0.52777777777777779</v>
      </c>
      <c r="H22" s="5">
        <v>0.69444444444444453</v>
      </c>
      <c r="I22" s="22">
        <v>0.69791666666666674</v>
      </c>
      <c r="J22" s="19">
        <v>0.70138888888888895</v>
      </c>
      <c r="K22" s="246"/>
      <c r="L22" s="197">
        <v>15</v>
      </c>
      <c r="M22" s="82">
        <v>0.40972222222222221</v>
      </c>
      <c r="N22" s="199">
        <v>0.41319444444444442</v>
      </c>
      <c r="O22" s="15">
        <v>0.41666666666666663</v>
      </c>
      <c r="P22" s="15">
        <v>0.43055555555555552</v>
      </c>
      <c r="Q22" s="82" t="s">
        <v>154</v>
      </c>
      <c r="R22" s="227">
        <v>0.46527777777777779</v>
      </c>
      <c r="S22" s="228"/>
      <c r="T22" s="203">
        <v>0.48611111111111105</v>
      </c>
      <c r="U22" s="82">
        <v>0.49652777777777773</v>
      </c>
      <c r="V22" s="82">
        <v>0.49999999999999994</v>
      </c>
      <c r="W22" s="82">
        <v>0.50347222222222221</v>
      </c>
      <c r="X22" s="209" t="s">
        <v>155</v>
      </c>
    </row>
    <row r="23" spans="1:24" ht="19.5" customHeight="1">
      <c r="A23" s="5">
        <v>0.63194444444444442</v>
      </c>
      <c r="B23" s="275">
        <f t="shared" si="2"/>
        <v>0.63541666666666663</v>
      </c>
      <c r="C23" s="359">
        <f>(B23+"00:25")</f>
        <v>0.65277777777777779</v>
      </c>
      <c r="D23" s="81">
        <v>0.52430555555555558</v>
      </c>
      <c r="E23" s="80">
        <v>0.52777777777777779</v>
      </c>
      <c r="F23" s="80">
        <v>0.54513888888888895</v>
      </c>
      <c r="G23" s="80">
        <v>0.55902777777777779</v>
      </c>
      <c r="H23" s="5">
        <v>0.73611111111111116</v>
      </c>
      <c r="I23" s="22">
        <v>0.73958333333333337</v>
      </c>
      <c r="J23" s="19">
        <v>0.74305555555555558</v>
      </c>
      <c r="K23" s="246"/>
      <c r="L23" s="197">
        <v>16</v>
      </c>
      <c r="M23" s="220">
        <v>0.43402777777777779</v>
      </c>
      <c r="N23" s="218">
        <v>0.4375</v>
      </c>
      <c r="O23" s="229">
        <v>0.44097222222222221</v>
      </c>
      <c r="P23" s="229">
        <v>0.4548611111111111</v>
      </c>
      <c r="Q23" s="230" t="s">
        <v>156</v>
      </c>
      <c r="R23" s="220">
        <v>0.46875</v>
      </c>
      <c r="S23" s="231"/>
      <c r="T23" s="221">
        <v>0.4826388888888889</v>
      </c>
      <c r="U23" s="220">
        <v>0.49305555555555558</v>
      </c>
      <c r="V23" s="220">
        <v>0.49652777777777779</v>
      </c>
      <c r="W23" s="220">
        <v>0.5</v>
      </c>
      <c r="X23" s="232" t="s">
        <v>157</v>
      </c>
    </row>
    <row r="24" spans="1:24" ht="19.5" customHeight="1">
      <c r="A24" s="5">
        <v>0.71527777777777779</v>
      </c>
      <c r="B24" s="275">
        <f t="shared" si="2"/>
        <v>0.71875</v>
      </c>
      <c r="C24" s="359">
        <f>(B24+"00:25")</f>
        <v>0.73611111111111116</v>
      </c>
      <c r="D24" s="80">
        <v>0.60416666666666663</v>
      </c>
      <c r="E24" s="80">
        <v>0.60763888888888895</v>
      </c>
      <c r="F24" s="80">
        <v>0.625</v>
      </c>
      <c r="G24" s="80">
        <v>0.63888888888888895</v>
      </c>
      <c r="H24" s="5">
        <v>0.77083333333333337</v>
      </c>
      <c r="I24" s="22">
        <v>0.77430555555555558</v>
      </c>
      <c r="J24" s="19">
        <v>0.77777777777777779</v>
      </c>
      <c r="K24" s="246"/>
      <c r="L24" s="197">
        <v>17</v>
      </c>
      <c r="M24" s="26">
        <v>0.44444444444444442</v>
      </c>
      <c r="N24" s="199">
        <v>0.44791666666666663</v>
      </c>
      <c r="O24" s="200">
        <v>0.45138888888888884</v>
      </c>
      <c r="P24" s="200"/>
      <c r="Q24" s="201" t="s">
        <v>152</v>
      </c>
      <c r="R24" s="200">
        <v>0.46527777777777773</v>
      </c>
      <c r="S24" s="202"/>
      <c r="T24" s="203">
        <v>0.46527777777777773</v>
      </c>
      <c r="U24" s="200">
        <v>0.47569444444444442</v>
      </c>
      <c r="V24" s="200">
        <v>0.47916666666666663</v>
      </c>
      <c r="W24" s="200">
        <v>0.48263888888888884</v>
      </c>
      <c r="X24" s="204" t="s">
        <v>153</v>
      </c>
    </row>
    <row r="25" spans="1:24" ht="19.5" customHeight="1" thickBot="1">
      <c r="A25" s="6">
        <v>0.79166666666666663</v>
      </c>
      <c r="B25" s="280">
        <f t="shared" si="2"/>
        <v>0.79513888888888884</v>
      </c>
      <c r="C25" s="360">
        <v>0.8125</v>
      </c>
      <c r="D25" s="80">
        <v>0.63888888888888895</v>
      </c>
      <c r="E25" s="80">
        <v>0.64236111111111105</v>
      </c>
      <c r="F25" s="80">
        <v>0.65972222222222221</v>
      </c>
      <c r="G25" s="80">
        <v>0.67361111111111116</v>
      </c>
      <c r="H25" s="5">
        <v>0.79861111111111116</v>
      </c>
      <c r="I25" s="22">
        <v>0.80208333333333337</v>
      </c>
      <c r="J25" s="19">
        <v>0.80555555555555558</v>
      </c>
      <c r="K25" s="246"/>
      <c r="L25" s="197">
        <v>18</v>
      </c>
      <c r="M25" s="15">
        <v>0.46875</v>
      </c>
      <c r="N25" s="199">
        <v>0.47222222222222221</v>
      </c>
      <c r="O25" s="15">
        <v>0.47569444444444442</v>
      </c>
      <c r="P25" s="15">
        <v>0.48958333333333331</v>
      </c>
      <c r="Q25" s="15" t="s">
        <v>161</v>
      </c>
      <c r="R25" s="82">
        <v>0.5</v>
      </c>
      <c r="S25" s="82" t="s">
        <v>162</v>
      </c>
      <c r="T25" s="203">
        <v>0.52083333333333337</v>
      </c>
      <c r="U25" s="82">
        <v>0.53125</v>
      </c>
      <c r="V25" s="82">
        <v>0.53472222222222221</v>
      </c>
      <c r="W25" s="82">
        <v>0.53819444444444442</v>
      </c>
      <c r="X25" s="209" t="s">
        <v>163</v>
      </c>
    </row>
    <row r="26" spans="1:24" ht="19.5" customHeight="1" thickTop="1" thickBot="1">
      <c r="A26" s="552" t="s">
        <v>57</v>
      </c>
      <c r="B26" s="553"/>
      <c r="C26" s="555"/>
      <c r="D26" s="81">
        <v>0.72222222222222221</v>
      </c>
      <c r="E26" s="81">
        <v>0.72569444444444453</v>
      </c>
      <c r="F26" s="81">
        <v>0.74305555555555547</v>
      </c>
      <c r="G26" s="80">
        <v>0.75694444444444453</v>
      </c>
      <c r="H26" s="5">
        <v>0.81944444444444453</v>
      </c>
      <c r="I26" s="22">
        <v>0.82291666666666674</v>
      </c>
      <c r="J26" s="19">
        <v>0.82638888888888895</v>
      </c>
      <c r="K26" s="246"/>
      <c r="L26" s="197">
        <v>19</v>
      </c>
      <c r="M26" s="15">
        <v>0.4826388888888889</v>
      </c>
      <c r="N26" s="199">
        <v>0.4861111111111111</v>
      </c>
      <c r="O26" s="15">
        <v>0.48958333333333331</v>
      </c>
      <c r="P26" s="15"/>
      <c r="Q26" s="207" t="s">
        <v>152</v>
      </c>
      <c r="R26" s="82">
        <v>0.50347222222222221</v>
      </c>
      <c r="S26" s="82"/>
      <c r="T26" s="203">
        <v>0.50347222222222221</v>
      </c>
      <c r="U26" s="82">
        <v>0.51388888888888884</v>
      </c>
      <c r="V26" s="82">
        <v>0.51736111111111105</v>
      </c>
      <c r="W26" s="82">
        <v>0.52083333333333326</v>
      </c>
      <c r="X26" s="209" t="s">
        <v>153</v>
      </c>
    </row>
    <row r="27" spans="1:24" ht="19.5" customHeight="1" thickTop="1" thickBot="1">
      <c r="A27" s="3"/>
      <c r="B27" s="2" t="s">
        <v>0</v>
      </c>
      <c r="C27" s="4" t="s">
        <v>4</v>
      </c>
      <c r="D27" s="524">
        <v>0.79166666666666663</v>
      </c>
      <c r="E27" s="80">
        <v>0.79513888888888884</v>
      </c>
      <c r="F27" s="80">
        <v>0.8125</v>
      </c>
      <c r="G27" s="525">
        <v>0.82638888888888884</v>
      </c>
      <c r="H27" s="556" t="s">
        <v>24</v>
      </c>
      <c r="I27" s="557"/>
      <c r="J27" s="558"/>
      <c r="K27" s="247"/>
      <c r="L27" s="197">
        <v>20</v>
      </c>
      <c r="M27" s="26">
        <v>0.49305555555555558</v>
      </c>
      <c r="N27" s="199">
        <v>0.49652777777777779</v>
      </c>
      <c r="O27" s="200">
        <v>0.5</v>
      </c>
      <c r="P27" s="200">
        <v>0.51388888888888884</v>
      </c>
      <c r="Q27" s="200" t="s">
        <v>154</v>
      </c>
      <c r="R27" s="82">
        <v>0.54861111111111116</v>
      </c>
      <c r="S27" s="205"/>
      <c r="T27" s="203">
        <v>0.56944444444444442</v>
      </c>
      <c r="U27" s="200">
        <v>0.57986111111111105</v>
      </c>
      <c r="V27" s="200">
        <v>0.58333333333333326</v>
      </c>
      <c r="W27" s="200">
        <v>0.58680555555555547</v>
      </c>
      <c r="X27" s="204" t="s">
        <v>234</v>
      </c>
    </row>
    <row r="28" spans="1:24" ht="19.5" customHeight="1" thickTop="1">
      <c r="A28" s="565" t="s">
        <v>299</v>
      </c>
      <c r="B28" s="79">
        <v>0.34722222222222227</v>
      </c>
      <c r="C28" s="84">
        <v>0.36805555555555558</v>
      </c>
      <c r="D28" s="586" t="s">
        <v>290</v>
      </c>
      <c r="E28" s="587"/>
      <c r="F28" s="587"/>
      <c r="G28" s="588"/>
      <c r="H28" s="559"/>
      <c r="I28" s="560"/>
      <c r="J28" s="561"/>
      <c r="K28" s="247"/>
      <c r="L28" s="197">
        <v>21</v>
      </c>
      <c r="M28" s="26">
        <v>0.51736111111111116</v>
      </c>
      <c r="N28" s="199">
        <v>0.52083333333333337</v>
      </c>
      <c r="O28" s="200">
        <v>0.52430555555555558</v>
      </c>
      <c r="P28" s="200"/>
      <c r="Q28" s="201" t="s">
        <v>152</v>
      </c>
      <c r="R28" s="200">
        <v>0.53819444444444442</v>
      </c>
      <c r="S28" s="202"/>
      <c r="T28" s="203">
        <v>0.53819444444444442</v>
      </c>
      <c r="U28" s="200">
        <v>0.54861111111111105</v>
      </c>
      <c r="V28" s="200">
        <v>0.55208333333333326</v>
      </c>
      <c r="W28" s="200">
        <v>0.55555555555555547</v>
      </c>
      <c r="X28" s="204" t="s">
        <v>153</v>
      </c>
    </row>
    <row r="29" spans="1:24" ht="19.5" customHeight="1" thickBot="1">
      <c r="A29" s="566"/>
      <c r="B29" s="81">
        <v>0.4375</v>
      </c>
      <c r="C29" s="80">
        <v>0.45833333333333331</v>
      </c>
      <c r="D29" s="559" t="s">
        <v>289</v>
      </c>
      <c r="E29" s="589"/>
      <c r="F29" s="589"/>
      <c r="G29" s="590"/>
      <c r="H29" s="562"/>
      <c r="I29" s="563"/>
      <c r="J29" s="564"/>
      <c r="K29" s="247"/>
      <c r="L29" s="197">
        <v>22</v>
      </c>
      <c r="M29" s="22">
        <v>0.53472222222222221</v>
      </c>
      <c r="N29" s="211">
        <v>0.53819444444444442</v>
      </c>
      <c r="O29" s="22">
        <v>0.54166666666666663</v>
      </c>
      <c r="P29" s="22"/>
      <c r="Q29" s="212" t="s">
        <v>152</v>
      </c>
      <c r="R29" s="26">
        <v>0.55555555555555547</v>
      </c>
      <c r="S29" s="82"/>
      <c r="T29" s="203">
        <v>0.55555555555555547</v>
      </c>
      <c r="U29" s="82">
        <v>0.5659722222222221</v>
      </c>
      <c r="V29" s="82">
        <v>0.56944444444444431</v>
      </c>
      <c r="W29" s="82">
        <v>0.57291666666666652</v>
      </c>
      <c r="X29" s="209" t="s">
        <v>153</v>
      </c>
    </row>
    <row r="30" spans="1:24" ht="19.5" customHeight="1" thickTop="1" thickBot="1">
      <c r="A30" s="566"/>
      <c r="B30" s="81">
        <v>0.5625</v>
      </c>
      <c r="C30" s="80">
        <v>0.58333333333333337</v>
      </c>
      <c r="D30" s="591"/>
      <c r="E30" s="592"/>
      <c r="F30" s="592"/>
      <c r="G30" s="593"/>
      <c r="H30" s="552" t="s">
        <v>59</v>
      </c>
      <c r="I30" s="553"/>
      <c r="J30" s="555"/>
      <c r="K30" s="244"/>
      <c r="L30" s="197">
        <v>23</v>
      </c>
      <c r="M30" s="200">
        <v>0.55902777777777779</v>
      </c>
      <c r="N30" s="199">
        <v>0.5625</v>
      </c>
      <c r="O30" s="200">
        <v>0.56597222222222221</v>
      </c>
      <c r="P30" s="200">
        <v>0.57986111111111105</v>
      </c>
      <c r="Q30" s="201" t="s">
        <v>156</v>
      </c>
      <c r="R30" s="200">
        <v>0.59374999999999989</v>
      </c>
      <c r="S30" s="202"/>
      <c r="T30" s="203">
        <v>0.60763888888888873</v>
      </c>
      <c r="U30" s="200">
        <v>0.61805555555555536</v>
      </c>
      <c r="V30" s="200">
        <v>0.62152777777777757</v>
      </c>
      <c r="W30" s="200">
        <v>0.62499999999999978</v>
      </c>
      <c r="X30" s="204" t="s">
        <v>157</v>
      </c>
    </row>
    <row r="31" spans="1:24" ht="19.5" customHeight="1" thickTop="1">
      <c r="A31" s="566"/>
      <c r="B31" s="80">
        <v>0.64583333333333337</v>
      </c>
      <c r="C31" s="80">
        <v>0.66666666666666663</v>
      </c>
      <c r="D31" s="552" t="s">
        <v>58</v>
      </c>
      <c r="E31" s="553"/>
      <c r="F31" s="554"/>
      <c r="G31" s="555"/>
      <c r="H31" s="3" t="s">
        <v>0</v>
      </c>
      <c r="I31" s="2" t="s">
        <v>2</v>
      </c>
      <c r="J31" s="4" t="s">
        <v>10</v>
      </c>
      <c r="K31" s="245"/>
      <c r="L31" s="197">
        <v>24</v>
      </c>
      <c r="M31" s="219">
        <v>0.5625</v>
      </c>
      <c r="N31" s="218">
        <v>0.56597222222222221</v>
      </c>
      <c r="O31" s="219">
        <v>0.56944444444444442</v>
      </c>
      <c r="P31" s="219">
        <v>0.58333333333333326</v>
      </c>
      <c r="Q31" s="233" t="s">
        <v>158</v>
      </c>
      <c r="R31" s="219">
        <v>0.60763888888888884</v>
      </c>
      <c r="S31" s="234"/>
      <c r="T31" s="221">
        <v>0.625</v>
      </c>
      <c r="U31" s="219">
        <v>0.63541666666666663</v>
      </c>
      <c r="V31" s="219">
        <v>0.63888888888888884</v>
      </c>
      <c r="W31" s="219">
        <v>0.64236111111111105</v>
      </c>
      <c r="X31" s="222" t="s">
        <v>159</v>
      </c>
    </row>
    <row r="32" spans="1:24" ht="19.5" customHeight="1" thickBot="1">
      <c r="A32" s="567"/>
      <c r="B32" s="85">
        <v>0.79166666666666663</v>
      </c>
      <c r="C32" s="85">
        <v>0.8125</v>
      </c>
      <c r="D32" s="3" t="s">
        <v>0</v>
      </c>
      <c r="E32" s="568" t="s">
        <v>2</v>
      </c>
      <c r="F32" s="569"/>
      <c r="G32" s="4" t="s">
        <v>6</v>
      </c>
      <c r="H32" s="5">
        <v>0.28472222222222221</v>
      </c>
      <c r="I32" s="31">
        <f>(H32+"00:05")</f>
        <v>0.28819444444444442</v>
      </c>
      <c r="J32" s="23">
        <f>(I32+"00:15")</f>
        <v>0.2986111111111111</v>
      </c>
      <c r="K32" s="248"/>
      <c r="L32" s="197">
        <v>25</v>
      </c>
      <c r="M32" s="15">
        <v>0.58333333333333337</v>
      </c>
      <c r="N32" s="199">
        <v>0.58680555555555558</v>
      </c>
      <c r="O32" s="15">
        <v>0.59027777777777779</v>
      </c>
      <c r="P32" s="15"/>
      <c r="Q32" s="15" t="s">
        <v>152</v>
      </c>
      <c r="R32" s="82">
        <v>0.60416666666666663</v>
      </c>
      <c r="S32" s="82"/>
      <c r="T32" s="203">
        <v>0.60416666666666663</v>
      </c>
      <c r="U32" s="82">
        <v>0.61458333333333326</v>
      </c>
      <c r="V32" s="82">
        <v>0.61805555555555547</v>
      </c>
      <c r="W32" s="82">
        <v>0.62152777777777768</v>
      </c>
      <c r="X32" s="209" t="s">
        <v>153</v>
      </c>
    </row>
    <row r="33" spans="1:24" ht="19.5" customHeight="1" thickTop="1">
      <c r="A33" s="552" t="s">
        <v>298</v>
      </c>
      <c r="B33" s="553"/>
      <c r="C33" s="555"/>
      <c r="D33" s="5">
        <v>0.2986111111111111</v>
      </c>
      <c r="E33" s="570">
        <f t="shared" ref="E33:E41" si="3">(D33+"00:05")</f>
        <v>0.30208333333333331</v>
      </c>
      <c r="F33" s="571"/>
      <c r="G33" s="88">
        <v>0.27777777777777779</v>
      </c>
      <c r="H33" s="5">
        <v>0.38194444444444442</v>
      </c>
      <c r="I33" s="31">
        <f>(H33+"00:05")</f>
        <v>0.38541666666666663</v>
      </c>
      <c r="J33" s="23">
        <f>(I33+"00:15")</f>
        <v>0.39583333333333331</v>
      </c>
      <c r="K33" s="248"/>
      <c r="L33" s="197">
        <v>26</v>
      </c>
      <c r="M33" s="219">
        <v>0.59722222222222221</v>
      </c>
      <c r="N33" s="218">
        <f t="shared" ref="N33:O33" si="4">M33+("00:05")</f>
        <v>0.60069444444444442</v>
      </c>
      <c r="O33" s="219">
        <f t="shared" si="4"/>
        <v>0.60416666666666663</v>
      </c>
      <c r="P33" s="219">
        <f t="shared" ref="P33" si="5">O33+("00:20")</f>
        <v>0.61805555555555547</v>
      </c>
      <c r="Q33" s="233" t="s">
        <v>229</v>
      </c>
      <c r="R33" s="219">
        <v>0.65277777777777779</v>
      </c>
      <c r="S33" s="234"/>
      <c r="T33" s="221">
        <v>0.67361111111111116</v>
      </c>
      <c r="U33" s="219">
        <f t="shared" ref="U33" si="6">T33+("00:15")</f>
        <v>0.68402777777777779</v>
      </c>
      <c r="V33" s="219">
        <f t="shared" ref="V33:W33" si="7">U33+("00:05")</f>
        <v>0.6875</v>
      </c>
      <c r="W33" s="219">
        <f t="shared" si="7"/>
        <v>0.69097222222222221</v>
      </c>
      <c r="X33" s="222" t="s">
        <v>230</v>
      </c>
    </row>
    <row r="34" spans="1:24" ht="19.5" customHeight="1">
      <c r="A34" s="3" t="s">
        <v>0</v>
      </c>
      <c r="B34" s="2" t="s">
        <v>6</v>
      </c>
      <c r="C34" s="4" t="s">
        <v>255</v>
      </c>
      <c r="D34" s="5">
        <v>0.34375</v>
      </c>
      <c r="E34" s="570">
        <f t="shared" si="3"/>
        <v>0.34722222222222221</v>
      </c>
      <c r="F34" s="571"/>
      <c r="G34" s="80">
        <v>0.32291666666666669</v>
      </c>
      <c r="H34" s="5">
        <v>0.46527777777777773</v>
      </c>
      <c r="I34" s="31">
        <f t="shared" ref="I34:I39" si="8">(H34+"00:05")</f>
        <v>0.46874999999999994</v>
      </c>
      <c r="J34" s="23">
        <f>(I34+"00:20")</f>
        <v>0.48263888888888884</v>
      </c>
      <c r="K34" s="424"/>
      <c r="L34" s="197">
        <v>27</v>
      </c>
      <c r="M34" s="82">
        <v>0.60416666666666663</v>
      </c>
      <c r="N34" s="199">
        <v>0.60763888888888884</v>
      </c>
      <c r="O34" s="15">
        <v>0.61111111111111105</v>
      </c>
      <c r="P34" s="15"/>
      <c r="Q34" s="207" t="s">
        <v>152</v>
      </c>
      <c r="R34" s="82">
        <v>0.62847222222222221</v>
      </c>
      <c r="S34" s="208"/>
      <c r="T34" s="203">
        <v>0.62847222222222221</v>
      </c>
      <c r="U34" s="82">
        <v>0.63888888888888884</v>
      </c>
      <c r="V34" s="82">
        <v>0.64236111111111116</v>
      </c>
      <c r="W34" s="82">
        <v>0.64583333333333337</v>
      </c>
      <c r="X34" s="209" t="s">
        <v>153</v>
      </c>
    </row>
    <row r="35" spans="1:24" ht="19.5" customHeight="1">
      <c r="A35" s="543">
        <v>0.3125</v>
      </c>
      <c r="B35" s="544">
        <v>0.33333333333333331</v>
      </c>
      <c r="C35" s="545">
        <v>0.35069444444444442</v>
      </c>
      <c r="D35" s="5">
        <v>0.38541666666666669</v>
      </c>
      <c r="E35" s="570">
        <f t="shared" si="3"/>
        <v>0.3888888888888889</v>
      </c>
      <c r="F35" s="571"/>
      <c r="G35" s="80">
        <v>0.36458333333333331</v>
      </c>
      <c r="H35" s="5">
        <v>0.57638888888888895</v>
      </c>
      <c r="I35" s="31">
        <f t="shared" si="8"/>
        <v>0.57986111111111116</v>
      </c>
      <c r="J35" s="23">
        <f>(I35+"00:15")</f>
        <v>0.59027777777777779</v>
      </c>
      <c r="K35" s="424"/>
      <c r="L35" s="197">
        <v>28</v>
      </c>
      <c r="M35" s="22">
        <v>0.62152777777777779</v>
      </c>
      <c r="N35" s="211">
        <v>0.625</v>
      </c>
      <c r="O35" s="22">
        <v>0.62847222222222221</v>
      </c>
      <c r="P35" s="22">
        <v>0.64236111111111105</v>
      </c>
      <c r="Q35" s="212" t="s">
        <v>164</v>
      </c>
      <c r="R35" s="26">
        <v>0.65277777777777768</v>
      </c>
      <c r="S35" s="26"/>
      <c r="T35" s="203">
        <v>0.6597222222222221</v>
      </c>
      <c r="U35" s="82">
        <v>0.67013888888888873</v>
      </c>
      <c r="V35" s="82">
        <v>0.67361111111111094</v>
      </c>
      <c r="W35" s="82">
        <v>0.67708333333333315</v>
      </c>
      <c r="X35" s="209" t="s">
        <v>165</v>
      </c>
    </row>
    <row r="36" spans="1:24" ht="19.5" customHeight="1">
      <c r="A36" s="484">
        <v>0.36805555555555558</v>
      </c>
      <c r="B36" s="482">
        <v>0.3888888888888889</v>
      </c>
      <c r="C36" s="485">
        <v>0.40625</v>
      </c>
      <c r="D36" s="5">
        <v>0.45833333333333331</v>
      </c>
      <c r="E36" s="570">
        <f t="shared" si="3"/>
        <v>0.46180555555555552</v>
      </c>
      <c r="F36" s="571"/>
      <c r="G36" s="74">
        <v>0.4375</v>
      </c>
      <c r="H36" s="5">
        <v>0.61805555555555558</v>
      </c>
      <c r="I36" s="31">
        <f t="shared" si="8"/>
        <v>0.62152777777777779</v>
      </c>
      <c r="J36" s="23">
        <f>(I36+"00:15")</f>
        <v>0.63194444444444442</v>
      </c>
      <c r="K36" s="248"/>
      <c r="L36" s="197">
        <v>29</v>
      </c>
      <c r="M36" s="26">
        <v>0.625</v>
      </c>
      <c r="N36" s="199">
        <v>0.62847222222222221</v>
      </c>
      <c r="O36" s="200">
        <v>0.63194444444444442</v>
      </c>
      <c r="P36" s="200"/>
      <c r="Q36" s="201" t="s">
        <v>152</v>
      </c>
      <c r="R36" s="200">
        <v>0.64583333333333326</v>
      </c>
      <c r="S36" s="202"/>
      <c r="T36" s="203">
        <v>0.64583333333333326</v>
      </c>
      <c r="U36" s="200">
        <v>0.65624999999999989</v>
      </c>
      <c r="V36" s="200">
        <v>0.6597222222222221</v>
      </c>
      <c r="W36" s="200">
        <v>0.66319444444444431</v>
      </c>
      <c r="X36" s="204" t="s">
        <v>153</v>
      </c>
    </row>
    <row r="37" spans="1:24" ht="19.5" customHeight="1">
      <c r="A37" s="486">
        <v>0.4375</v>
      </c>
      <c r="B37" s="487">
        <v>0.45833333333333331</v>
      </c>
      <c r="C37" s="488">
        <v>0.47569444444444442</v>
      </c>
      <c r="D37" s="5">
        <v>0.54166666666666674</v>
      </c>
      <c r="E37" s="570">
        <f t="shared" si="3"/>
        <v>0.54513888888888895</v>
      </c>
      <c r="F37" s="571"/>
      <c r="G37" s="74">
        <v>0.52083333333333337</v>
      </c>
      <c r="H37" s="5">
        <v>0.69444444444444453</v>
      </c>
      <c r="I37" s="31">
        <f t="shared" si="8"/>
        <v>0.69791666666666674</v>
      </c>
      <c r="J37" s="23">
        <f>(I37+"00:20")</f>
        <v>0.71180555555555558</v>
      </c>
      <c r="K37" s="248"/>
      <c r="L37" s="197">
        <v>30</v>
      </c>
      <c r="M37" s="15">
        <v>0.64930555555555558</v>
      </c>
      <c r="N37" s="199">
        <v>0.65277777777777779</v>
      </c>
      <c r="O37" s="15">
        <v>0.65625</v>
      </c>
      <c r="P37" s="15"/>
      <c r="Q37" s="207" t="s">
        <v>152</v>
      </c>
      <c r="R37" s="82">
        <v>0.67013888888888884</v>
      </c>
      <c r="S37" s="82"/>
      <c r="T37" s="203">
        <v>0.67013888888888884</v>
      </c>
      <c r="U37" s="82">
        <v>0.68055555555555547</v>
      </c>
      <c r="V37" s="82">
        <v>0.68402777777777768</v>
      </c>
      <c r="W37" s="82">
        <v>0.68749999999999989</v>
      </c>
      <c r="X37" s="209" t="s">
        <v>153</v>
      </c>
    </row>
    <row r="38" spans="1:24" ht="19.5" customHeight="1">
      <c r="A38" s="484">
        <v>0.5625</v>
      </c>
      <c r="B38" s="482">
        <v>0.58333333333333337</v>
      </c>
      <c r="C38" s="485">
        <v>0.60069444444444442</v>
      </c>
      <c r="D38" s="5">
        <v>0.61805555555555558</v>
      </c>
      <c r="E38" s="572">
        <f t="shared" si="3"/>
        <v>0.62152777777777779</v>
      </c>
      <c r="F38" s="573"/>
      <c r="G38" s="74">
        <v>0.59722222222222221</v>
      </c>
      <c r="H38" s="5">
        <v>0.75</v>
      </c>
      <c r="I38" s="31">
        <f t="shared" si="8"/>
        <v>0.75347222222222221</v>
      </c>
      <c r="J38" s="23">
        <f>(I38+"00:15")</f>
        <v>0.76388888888888884</v>
      </c>
      <c r="K38" s="248"/>
      <c r="L38" s="197">
        <v>31</v>
      </c>
      <c r="M38" s="22">
        <v>0.66319444444444442</v>
      </c>
      <c r="N38" s="211">
        <v>0.66666666666666663</v>
      </c>
      <c r="O38" s="22">
        <v>0.67013888888888884</v>
      </c>
      <c r="P38" s="22">
        <v>0.68402777777777768</v>
      </c>
      <c r="Q38" s="212" t="s">
        <v>156</v>
      </c>
      <c r="R38" s="26">
        <v>0.69791666666666652</v>
      </c>
      <c r="S38" s="26"/>
      <c r="T38" s="203">
        <v>0.71180555555555536</v>
      </c>
      <c r="U38" s="82">
        <v>0.72222222222222199</v>
      </c>
      <c r="V38" s="82">
        <v>0.7256944444444442</v>
      </c>
      <c r="W38" s="82">
        <v>0.72916666666666641</v>
      </c>
      <c r="X38" s="209" t="s">
        <v>157</v>
      </c>
    </row>
    <row r="39" spans="1:24" ht="19.5" customHeight="1">
      <c r="A39" s="486">
        <v>0.60416666666666663</v>
      </c>
      <c r="B39" s="487">
        <v>0.625</v>
      </c>
      <c r="C39" s="488">
        <v>0.64236111111111105</v>
      </c>
      <c r="D39" s="5">
        <v>0.67361111111111116</v>
      </c>
      <c r="E39" s="572">
        <f t="shared" si="3"/>
        <v>0.67708333333333337</v>
      </c>
      <c r="F39" s="573"/>
      <c r="G39" s="74">
        <v>0.65277777777777779</v>
      </c>
      <c r="H39" s="5">
        <v>0.79861111111111116</v>
      </c>
      <c r="I39" s="31">
        <f t="shared" si="8"/>
        <v>0.80208333333333337</v>
      </c>
      <c r="J39" s="23">
        <f>(I39+"00:20")</f>
        <v>0.81597222222222221</v>
      </c>
      <c r="K39" s="248"/>
      <c r="L39" s="197">
        <v>32</v>
      </c>
      <c r="M39" s="22">
        <v>0.67361111111111116</v>
      </c>
      <c r="N39" s="211">
        <v>0.67708333333333337</v>
      </c>
      <c r="O39" s="22">
        <v>0.68055555555555558</v>
      </c>
      <c r="P39" s="22"/>
      <c r="Q39" s="212" t="s">
        <v>152</v>
      </c>
      <c r="R39" s="26">
        <v>0.69791666666666674</v>
      </c>
      <c r="S39" s="82"/>
      <c r="T39" s="203">
        <v>0.69791666666666674</v>
      </c>
      <c r="U39" s="82">
        <v>0.70833333333333337</v>
      </c>
      <c r="V39" s="82">
        <v>0.71180555555555558</v>
      </c>
      <c r="W39" s="82">
        <v>0.71527777777777779</v>
      </c>
      <c r="X39" s="209" t="s">
        <v>153</v>
      </c>
    </row>
    <row r="40" spans="1:24" ht="19.5" customHeight="1">
      <c r="A40" s="486">
        <v>0.64583333333333326</v>
      </c>
      <c r="B40" s="487">
        <v>0.66666666666666663</v>
      </c>
      <c r="C40" s="489">
        <v>0.68402777777777779</v>
      </c>
      <c r="D40" s="5">
        <v>0.73611111111111116</v>
      </c>
      <c r="E40" s="572">
        <f t="shared" si="3"/>
        <v>0.73958333333333337</v>
      </c>
      <c r="F40" s="573"/>
      <c r="G40" s="74">
        <v>0.71527777777777779</v>
      </c>
      <c r="H40" s="575" t="s">
        <v>11</v>
      </c>
      <c r="I40" s="576"/>
      <c r="J40" s="577"/>
      <c r="K40" s="249"/>
      <c r="L40" s="197">
        <v>33</v>
      </c>
      <c r="M40" s="82">
        <v>0.6875</v>
      </c>
      <c r="N40" s="199">
        <v>0.69097222222222221</v>
      </c>
      <c r="O40" s="15">
        <v>0.69444444444444442</v>
      </c>
      <c r="P40" s="15">
        <v>0.70833333333333326</v>
      </c>
      <c r="Q40" s="207" t="s">
        <v>158</v>
      </c>
      <c r="R40" s="82">
        <v>0.73263888888888884</v>
      </c>
      <c r="S40" s="208"/>
      <c r="T40" s="203">
        <v>0.75</v>
      </c>
      <c r="U40" s="82">
        <v>0.76041666666666663</v>
      </c>
      <c r="V40" s="82">
        <v>0.76388888888888884</v>
      </c>
      <c r="W40" s="82">
        <v>0.76736111111111105</v>
      </c>
      <c r="X40" s="209" t="s">
        <v>159</v>
      </c>
    </row>
    <row r="41" spans="1:24" ht="19.5" customHeight="1">
      <c r="A41" s="484">
        <v>0.7222222222222221</v>
      </c>
      <c r="B41" s="482">
        <v>0.74305555555555547</v>
      </c>
      <c r="C41" s="485">
        <v>0.76041666666666663</v>
      </c>
      <c r="D41" s="5">
        <v>0.79166666666666674</v>
      </c>
      <c r="E41" s="572">
        <f t="shared" si="3"/>
        <v>0.79513888888888895</v>
      </c>
      <c r="F41" s="573"/>
      <c r="G41" s="74">
        <v>0.77083333333333337</v>
      </c>
      <c r="H41" s="546" t="s">
        <v>12</v>
      </c>
      <c r="I41" s="546"/>
      <c r="J41" s="547"/>
      <c r="K41" s="249"/>
      <c r="L41" s="197">
        <v>34</v>
      </c>
      <c r="M41" s="82">
        <v>0.70833333333333337</v>
      </c>
      <c r="N41" s="199">
        <v>0.71180555555555558</v>
      </c>
      <c r="O41" s="15">
        <v>0.71527777777777779</v>
      </c>
      <c r="P41" s="15">
        <v>0.72916666666666663</v>
      </c>
      <c r="Q41" s="207" t="s">
        <v>161</v>
      </c>
      <c r="R41" s="82">
        <v>0.73958333333333326</v>
      </c>
      <c r="S41" s="208" t="s">
        <v>162</v>
      </c>
      <c r="T41" s="203">
        <v>0.76041666666666663</v>
      </c>
      <c r="U41" s="82">
        <v>0.77083333333333326</v>
      </c>
      <c r="V41" s="82">
        <v>0.77430555555555547</v>
      </c>
      <c r="W41" s="82">
        <v>0.77777777777777768</v>
      </c>
      <c r="X41" s="209" t="s">
        <v>163</v>
      </c>
    </row>
    <row r="42" spans="1:24" ht="19.5" customHeight="1" thickBot="1">
      <c r="A42" s="490">
        <v>0.8125</v>
      </c>
      <c r="B42" s="491">
        <v>0.83333333333333337</v>
      </c>
      <c r="C42" s="492">
        <v>0.85069444444444453</v>
      </c>
      <c r="D42" s="495"/>
      <c r="E42" s="496"/>
      <c r="F42" s="496"/>
      <c r="G42" s="496"/>
      <c r="H42" s="548"/>
      <c r="I42" s="548"/>
      <c r="J42" s="549"/>
      <c r="K42" s="250"/>
      <c r="L42" s="197">
        <v>35</v>
      </c>
      <c r="M42" s="22">
        <v>0.72222222222222221</v>
      </c>
      <c r="N42" s="211">
        <v>0.72569444444444442</v>
      </c>
      <c r="O42" s="22">
        <v>0.72916666666666663</v>
      </c>
      <c r="P42" s="22">
        <v>0.74305555555555547</v>
      </c>
      <c r="Q42" s="26" t="s">
        <v>154</v>
      </c>
      <c r="R42" s="26">
        <v>0.77777777777777768</v>
      </c>
      <c r="S42" s="235"/>
      <c r="T42" s="203">
        <v>0.79861111111111105</v>
      </c>
      <c r="U42" s="82">
        <v>0.80902777777777768</v>
      </c>
      <c r="V42" s="82">
        <v>0.81249999999999989</v>
      </c>
      <c r="W42" s="82">
        <v>0.8159722222222221</v>
      </c>
      <c r="X42" s="209" t="s">
        <v>155</v>
      </c>
    </row>
    <row r="43" spans="1:24" ht="19.5" customHeight="1" thickTop="1">
      <c r="A43" s="550"/>
      <c r="B43" s="550"/>
      <c r="C43" s="550"/>
      <c r="D43" s="497"/>
      <c r="E43" s="497"/>
      <c r="F43" s="497"/>
      <c r="G43" s="497"/>
      <c r="H43" s="497"/>
      <c r="I43" s="497"/>
      <c r="J43" s="498"/>
      <c r="K43" s="245"/>
      <c r="L43" s="197">
        <v>36</v>
      </c>
      <c r="M43" s="200">
        <v>0.73611111111111116</v>
      </c>
      <c r="N43" s="199">
        <v>0.73958333333333337</v>
      </c>
      <c r="O43" s="200">
        <v>0.74305555555555558</v>
      </c>
      <c r="P43" s="200"/>
      <c r="Q43" s="201" t="s">
        <v>152</v>
      </c>
      <c r="R43" s="200">
        <v>0.75694444444444442</v>
      </c>
      <c r="S43" s="202"/>
      <c r="T43" s="203">
        <v>0.75694444444444442</v>
      </c>
      <c r="U43" s="200">
        <v>0.76736111111111105</v>
      </c>
      <c r="V43" s="200">
        <v>0.77083333333333326</v>
      </c>
      <c r="W43" s="200">
        <v>0.77430555555555547</v>
      </c>
      <c r="X43" s="204" t="s">
        <v>153</v>
      </c>
    </row>
    <row r="44" spans="1:24" ht="19.5" customHeight="1">
      <c r="A44" s="551"/>
      <c r="B44" s="551"/>
      <c r="C44" s="551"/>
      <c r="D44" s="439"/>
      <c r="E44" s="439"/>
      <c r="F44" s="439"/>
      <c r="G44" s="439"/>
      <c r="H44" s="439"/>
      <c r="I44" s="439"/>
      <c r="J44" s="440"/>
      <c r="L44" s="197">
        <v>37</v>
      </c>
      <c r="M44" s="15">
        <v>0.76736111111111116</v>
      </c>
      <c r="N44" s="199">
        <v>0.77083333333333337</v>
      </c>
      <c r="O44" s="15">
        <v>0.77430555555555558</v>
      </c>
      <c r="P44" s="15">
        <v>0.78819444444444442</v>
      </c>
      <c r="Q44" s="207" t="s">
        <v>156</v>
      </c>
      <c r="R44" s="82">
        <v>0.80208333333333326</v>
      </c>
      <c r="S44" s="82"/>
      <c r="T44" s="203">
        <v>0.8159722222222221</v>
      </c>
      <c r="U44" s="82">
        <v>0.82638888888888873</v>
      </c>
      <c r="V44" s="82">
        <v>0.82986111111111094</v>
      </c>
      <c r="W44" s="82">
        <v>0.83333333333333315</v>
      </c>
      <c r="X44" s="209" t="s">
        <v>157</v>
      </c>
    </row>
    <row r="45" spans="1:24" ht="19.5" customHeight="1">
      <c r="A45" s="439"/>
      <c r="B45" s="439"/>
      <c r="C45" s="439"/>
      <c r="D45" s="439"/>
      <c r="E45" s="439"/>
      <c r="F45" s="439"/>
      <c r="G45" s="439"/>
      <c r="H45" s="439"/>
      <c r="I45" s="439"/>
      <c r="J45" s="440"/>
      <c r="L45" s="197">
        <v>38</v>
      </c>
      <c r="M45" s="22">
        <v>0.77777777777777779</v>
      </c>
      <c r="N45" s="211">
        <v>0.78125</v>
      </c>
      <c r="O45" s="22">
        <v>0.78472222222222221</v>
      </c>
      <c r="P45" s="22">
        <v>0.79861111111111105</v>
      </c>
      <c r="Q45" s="212" t="s">
        <v>158</v>
      </c>
      <c r="R45" s="26">
        <v>0.82291666666666663</v>
      </c>
      <c r="S45" s="26"/>
      <c r="T45" s="203">
        <v>0.84027777777777779</v>
      </c>
      <c r="U45" s="82">
        <v>0.85069444444444442</v>
      </c>
      <c r="V45" s="82">
        <v>0.85416666666666663</v>
      </c>
      <c r="W45" s="82">
        <v>0.85763888888888884</v>
      </c>
      <c r="X45" s="209" t="s">
        <v>159</v>
      </c>
    </row>
    <row r="46" spans="1:24" ht="17.25">
      <c r="A46" s="439"/>
      <c r="B46" s="439"/>
      <c r="C46" s="439"/>
      <c r="D46" s="1"/>
      <c r="E46" s="1"/>
      <c r="F46" s="494"/>
      <c r="G46" s="1"/>
      <c r="H46" s="1"/>
      <c r="I46" s="1"/>
      <c r="L46" s="197">
        <v>39</v>
      </c>
      <c r="M46" s="26">
        <v>0.79513888888888884</v>
      </c>
      <c r="N46" s="211">
        <v>0.79861111111111105</v>
      </c>
      <c r="O46" s="22">
        <v>0.80208333333333326</v>
      </c>
      <c r="P46" s="22"/>
      <c r="Q46" s="212" t="s">
        <v>152</v>
      </c>
      <c r="R46" s="82">
        <v>0.81944444444444442</v>
      </c>
      <c r="S46" s="208"/>
      <c r="T46" s="203">
        <v>0.81944444444444442</v>
      </c>
      <c r="U46" s="82">
        <v>0.82986111111111105</v>
      </c>
      <c r="V46" s="82">
        <v>0.83333333333333326</v>
      </c>
      <c r="W46" s="82">
        <v>0.83680555555555547</v>
      </c>
      <c r="X46" s="209" t="s">
        <v>153</v>
      </c>
    </row>
    <row r="47" spans="1:24" ht="17.25">
      <c r="A47" s="1"/>
      <c r="B47" s="1"/>
      <c r="C47" s="1"/>
      <c r="D47" s="1"/>
      <c r="E47" s="1"/>
      <c r="F47" s="494"/>
      <c r="G47" s="1"/>
      <c r="H47" s="1"/>
      <c r="I47" s="1"/>
      <c r="L47" s="197">
        <v>40</v>
      </c>
      <c r="M47" s="22">
        <v>0.80555555555555558</v>
      </c>
      <c r="N47" s="211">
        <v>0.80902777777777779</v>
      </c>
      <c r="O47" s="22">
        <v>0.8125</v>
      </c>
      <c r="P47" s="22">
        <v>0.82638888888888884</v>
      </c>
      <c r="Q47" s="26" t="s">
        <v>154</v>
      </c>
      <c r="R47" s="82">
        <v>0.86111111111111105</v>
      </c>
      <c r="S47" s="205"/>
      <c r="T47" s="203">
        <v>0.88194444444444442</v>
      </c>
      <c r="U47" s="82">
        <v>0.89236111111111105</v>
      </c>
      <c r="V47" s="82">
        <v>0.89583333333333326</v>
      </c>
      <c r="W47" s="82">
        <v>0.89930555555555547</v>
      </c>
      <c r="X47" s="209" t="s">
        <v>234</v>
      </c>
    </row>
    <row r="48" spans="1:24" ht="17.25">
      <c r="A48" s="1"/>
      <c r="B48" s="1"/>
      <c r="C48" s="1"/>
      <c r="D48" s="1"/>
      <c r="E48" s="1"/>
      <c r="F48" s="494"/>
      <c r="G48" s="1"/>
      <c r="H48" s="1"/>
      <c r="I48" s="1"/>
      <c r="L48" s="197">
        <v>41</v>
      </c>
      <c r="M48" s="200">
        <v>0.86111111111111116</v>
      </c>
      <c r="N48" s="199">
        <v>0.86458333333333337</v>
      </c>
      <c r="O48" s="200">
        <v>0.86805555555555558</v>
      </c>
      <c r="P48" s="200"/>
      <c r="Q48" s="201" t="s">
        <v>152</v>
      </c>
      <c r="R48" s="200">
        <v>0.88541666666666674</v>
      </c>
      <c r="S48" s="202"/>
      <c r="T48" s="203">
        <v>0.88541666666666674</v>
      </c>
      <c r="U48" s="200">
        <v>0.89583333333333337</v>
      </c>
      <c r="V48" s="200">
        <v>0.89930555555555558</v>
      </c>
      <c r="W48" s="200">
        <v>0.90277777777777779</v>
      </c>
      <c r="X48" s="204" t="s">
        <v>153</v>
      </c>
    </row>
    <row r="49" spans="1:24" ht="18" thickBot="1">
      <c r="A49" s="1"/>
      <c r="B49" s="1"/>
      <c r="C49" s="1"/>
      <c r="D49" s="1"/>
      <c r="E49" s="1"/>
      <c r="F49" s="494"/>
      <c r="G49" s="1"/>
      <c r="H49" s="1"/>
      <c r="I49" s="1"/>
      <c r="L49" s="236">
        <v>42</v>
      </c>
      <c r="M49" s="237">
        <v>0.92013888888888884</v>
      </c>
      <c r="N49" s="238">
        <v>0.92361111111111105</v>
      </c>
      <c r="O49" s="237">
        <v>0.92708333333333326</v>
      </c>
      <c r="P49" s="237"/>
      <c r="Q49" s="239" t="s">
        <v>152</v>
      </c>
      <c r="R49" s="237">
        <v>0.9409722222222221</v>
      </c>
      <c r="S49" s="239"/>
      <c r="T49" s="240">
        <v>0.9409722222222221</v>
      </c>
      <c r="U49" s="237">
        <v>0.95138888888888873</v>
      </c>
      <c r="V49" s="237">
        <v>0.95486111111111094</v>
      </c>
      <c r="W49" s="237">
        <v>0.95833333333333315</v>
      </c>
      <c r="X49" s="241" t="s">
        <v>153</v>
      </c>
    </row>
    <row r="50" spans="1:24" ht="18" thickTop="1">
      <c r="A50" s="1"/>
      <c r="B50" s="1"/>
      <c r="C50" s="1"/>
      <c r="D50" s="1"/>
      <c r="E50" s="1"/>
      <c r="F50" s="494"/>
      <c r="G50" s="1"/>
      <c r="H50" s="1"/>
      <c r="I50" s="1"/>
    </row>
    <row r="51" spans="1:24" ht="17.25">
      <c r="A51" s="1"/>
      <c r="B51" s="1"/>
      <c r="C51" s="1"/>
      <c r="D51" s="1"/>
      <c r="E51" s="1"/>
      <c r="F51" s="494"/>
      <c r="G51" s="1"/>
      <c r="H51" s="1"/>
      <c r="I51" s="1"/>
    </row>
    <row r="52" spans="1:24" ht="17.25">
      <c r="A52" s="1"/>
      <c r="B52" s="1"/>
      <c r="C52" s="1"/>
      <c r="D52" s="1"/>
      <c r="E52" s="1"/>
      <c r="F52" s="494"/>
      <c r="G52" s="1"/>
      <c r="H52" s="1"/>
      <c r="I52" s="1"/>
    </row>
    <row r="53" spans="1:24" ht="17.25">
      <c r="A53" s="1"/>
      <c r="B53" s="1"/>
      <c r="C53" s="1"/>
      <c r="D53" s="1"/>
      <c r="E53" s="1"/>
      <c r="F53" s="494"/>
      <c r="G53" s="1"/>
      <c r="H53" s="1"/>
      <c r="I53" s="1"/>
    </row>
    <row r="54" spans="1:24" ht="17.25">
      <c r="A54" s="1"/>
      <c r="B54" s="1"/>
      <c r="C54" s="1"/>
      <c r="D54" s="1"/>
      <c r="E54" s="1"/>
      <c r="F54" s="494"/>
      <c r="G54" s="1"/>
      <c r="H54" s="1"/>
      <c r="I54" s="1"/>
    </row>
    <row r="55" spans="1:24" ht="17.25">
      <c r="A55" s="1"/>
      <c r="B55" s="1"/>
      <c r="C55" s="1"/>
      <c r="D55" s="1"/>
      <c r="E55" s="1"/>
      <c r="F55" s="494"/>
      <c r="G55" s="1"/>
      <c r="H55" s="1"/>
      <c r="I55" s="1"/>
    </row>
    <row r="56" spans="1:24" ht="17.25">
      <c r="A56" s="1"/>
      <c r="B56" s="1"/>
      <c r="C56" s="1"/>
      <c r="D56" s="1"/>
      <c r="E56" s="1"/>
      <c r="F56" s="494"/>
      <c r="G56" s="1"/>
      <c r="H56" s="1"/>
      <c r="I56" s="1"/>
    </row>
    <row r="57" spans="1:24" ht="17.25">
      <c r="A57" s="1"/>
      <c r="B57" s="1"/>
      <c r="C57" s="1"/>
      <c r="D57" s="1"/>
      <c r="E57" s="1"/>
      <c r="F57" s="494"/>
      <c r="G57" s="1"/>
      <c r="H57" s="1"/>
      <c r="I57" s="1"/>
    </row>
    <row r="58" spans="1:24" ht="17.25">
      <c r="A58" s="1"/>
      <c r="B58" s="1"/>
      <c r="C58" s="1"/>
      <c r="D58" s="1"/>
      <c r="E58" s="1"/>
      <c r="F58" s="494"/>
      <c r="G58" s="1"/>
      <c r="H58" s="1"/>
      <c r="I58" s="1"/>
    </row>
    <row r="59" spans="1:24" ht="17.25">
      <c r="A59" s="1"/>
      <c r="B59" s="1"/>
      <c r="C59" s="1"/>
      <c r="D59" s="1"/>
      <c r="E59" s="1"/>
      <c r="F59" s="494"/>
      <c r="G59" s="1"/>
      <c r="H59" s="1"/>
      <c r="I59" s="1"/>
    </row>
    <row r="60" spans="1:24" ht="17.25">
      <c r="A60" s="1"/>
      <c r="B60" s="1"/>
      <c r="C60" s="1"/>
      <c r="D60" s="1"/>
      <c r="E60" s="1"/>
      <c r="F60" s="494"/>
      <c r="G60" s="1"/>
      <c r="H60" s="1"/>
      <c r="I60" s="1"/>
    </row>
    <row r="61" spans="1:24" ht="17.25">
      <c r="A61" s="1"/>
      <c r="B61" s="1"/>
      <c r="C61" s="1"/>
      <c r="D61" s="1"/>
      <c r="E61" s="1"/>
      <c r="F61" s="494"/>
      <c r="G61" s="1"/>
      <c r="H61" s="1"/>
      <c r="I61" s="1"/>
    </row>
    <row r="62" spans="1:24" ht="17.25">
      <c r="A62" s="1"/>
      <c r="B62" s="1"/>
      <c r="C62" s="1"/>
      <c r="D62" s="1"/>
      <c r="E62" s="1"/>
      <c r="F62" s="494"/>
      <c r="G62" s="1"/>
      <c r="H62" s="1"/>
      <c r="I62" s="1"/>
    </row>
    <row r="63" spans="1:24" ht="17.25">
      <c r="A63" s="1"/>
      <c r="B63" s="1"/>
      <c r="C63" s="1"/>
      <c r="D63" s="1"/>
      <c r="E63" s="1"/>
      <c r="F63" s="494"/>
      <c r="G63" s="1"/>
      <c r="H63" s="1"/>
      <c r="I63" s="1"/>
    </row>
    <row r="64" spans="1:24" ht="17.25">
      <c r="A64" s="1"/>
      <c r="B64" s="1"/>
      <c r="C64" s="1"/>
      <c r="D64" s="1"/>
      <c r="E64" s="1"/>
      <c r="F64" s="494"/>
      <c r="G64" s="1"/>
      <c r="H64" s="1"/>
      <c r="I64" s="1"/>
    </row>
    <row r="65" spans="1:9" ht="17.25">
      <c r="A65" s="1"/>
      <c r="B65" s="1"/>
      <c r="C65" s="1"/>
      <c r="D65" s="1"/>
      <c r="E65" s="1"/>
      <c r="F65" s="494"/>
      <c r="G65" s="1"/>
      <c r="H65" s="1"/>
      <c r="I65" s="1"/>
    </row>
    <row r="66" spans="1:9" ht="17.25">
      <c r="A66" s="1"/>
      <c r="B66" s="1"/>
      <c r="C66" s="1"/>
      <c r="D66" s="1"/>
      <c r="E66" s="1"/>
      <c r="F66" s="494"/>
      <c r="G66" s="1"/>
      <c r="H66" s="1"/>
      <c r="I66" s="1"/>
    </row>
    <row r="67" spans="1:9" ht="17.25">
      <c r="A67" s="1"/>
      <c r="B67" s="1"/>
      <c r="C67" s="1"/>
      <c r="D67" s="1"/>
      <c r="E67" s="1"/>
      <c r="F67" s="494"/>
      <c r="G67" s="1"/>
      <c r="H67" s="1"/>
      <c r="I67" s="1"/>
    </row>
    <row r="68" spans="1:9" ht="17.25">
      <c r="A68" s="1"/>
      <c r="B68" s="1"/>
      <c r="C68" s="1"/>
      <c r="D68" s="1"/>
      <c r="E68" s="1"/>
      <c r="F68" s="494"/>
      <c r="G68" s="1"/>
      <c r="H68" s="1"/>
      <c r="I68" s="1"/>
    </row>
    <row r="69" spans="1:9" ht="17.25">
      <c r="A69" s="1"/>
      <c r="B69" s="1"/>
      <c r="C69" s="1"/>
      <c r="D69" s="1"/>
      <c r="E69" s="1"/>
      <c r="F69" s="494"/>
      <c r="G69" s="1"/>
      <c r="H69" s="1"/>
      <c r="I69" s="1"/>
    </row>
    <row r="70" spans="1:9" ht="17.25">
      <c r="A70" s="1"/>
      <c r="B70" s="1"/>
      <c r="C70" s="1"/>
      <c r="D70" s="1"/>
      <c r="E70" s="1"/>
      <c r="F70" s="494"/>
      <c r="G70" s="1"/>
      <c r="H70" s="1"/>
      <c r="I70" s="1"/>
    </row>
    <row r="71" spans="1:9" ht="17.25">
      <c r="A71" s="1"/>
      <c r="B71" s="1"/>
      <c r="C71" s="1"/>
      <c r="D71" s="1"/>
      <c r="E71" s="1"/>
      <c r="F71" s="494"/>
      <c r="G71" s="1"/>
      <c r="H71" s="1"/>
      <c r="I71" s="1"/>
    </row>
    <row r="72" spans="1:9" ht="17.25">
      <c r="A72" s="1"/>
      <c r="B72" s="1"/>
      <c r="C72" s="1"/>
      <c r="D72" s="1"/>
      <c r="E72" s="1"/>
      <c r="F72" s="494"/>
      <c r="G72" s="1"/>
      <c r="H72" s="1"/>
      <c r="I72" s="1"/>
    </row>
    <row r="73" spans="1:9" ht="17.25">
      <c r="A73" s="1"/>
      <c r="B73" s="1"/>
      <c r="C73" s="1"/>
      <c r="D73" s="1"/>
      <c r="E73" s="1"/>
      <c r="F73" s="494"/>
      <c r="G73" s="1"/>
      <c r="H73" s="1"/>
      <c r="I73" s="1"/>
    </row>
    <row r="74" spans="1:9" ht="17.25">
      <c r="A74" s="1"/>
      <c r="B74" s="1"/>
      <c r="C74" s="1"/>
      <c r="D74" s="1"/>
      <c r="E74" s="1"/>
      <c r="F74" s="494"/>
      <c r="G74" s="1"/>
      <c r="H74" s="1"/>
      <c r="I74" s="1"/>
    </row>
    <row r="75" spans="1:9" ht="17.25">
      <c r="A75" s="1"/>
      <c r="B75" s="1"/>
      <c r="C75" s="1"/>
      <c r="D75" s="1"/>
      <c r="E75" s="1"/>
      <c r="F75" s="494"/>
      <c r="G75" s="1"/>
      <c r="H75" s="1"/>
      <c r="I75" s="1"/>
    </row>
    <row r="76" spans="1:9" ht="17.25">
      <c r="A76" s="1"/>
      <c r="B76" s="1"/>
      <c r="C76" s="1"/>
      <c r="D76" s="1"/>
      <c r="E76" s="1"/>
      <c r="F76" s="494"/>
      <c r="G76" s="1"/>
      <c r="H76" s="1"/>
      <c r="I76" s="1"/>
    </row>
    <row r="77" spans="1:9" ht="17.25">
      <c r="A77" s="1"/>
      <c r="B77" s="1"/>
      <c r="C77" s="1"/>
      <c r="D77" s="1"/>
      <c r="E77" s="1"/>
      <c r="F77" s="494"/>
      <c r="G77" s="1"/>
      <c r="H77" s="1"/>
      <c r="I77" s="1"/>
    </row>
    <row r="78" spans="1:9" ht="17.25">
      <c r="A78" s="1"/>
      <c r="B78" s="1"/>
      <c r="C78" s="1"/>
      <c r="D78" s="1"/>
      <c r="E78" s="1"/>
      <c r="F78" s="494"/>
      <c r="G78" s="1"/>
      <c r="H78" s="1"/>
      <c r="I78" s="1"/>
    </row>
    <row r="79" spans="1:9" ht="17.25">
      <c r="A79" s="1"/>
      <c r="B79" s="1"/>
      <c r="C79" s="1"/>
      <c r="D79" s="1"/>
      <c r="E79" s="1"/>
      <c r="F79" s="494"/>
      <c r="G79" s="1"/>
      <c r="H79" s="1"/>
      <c r="I79" s="1"/>
    </row>
    <row r="80" spans="1:9" ht="17.25">
      <c r="A80" s="1"/>
      <c r="B80" s="1"/>
      <c r="C80" s="1"/>
      <c r="D80" s="1"/>
      <c r="E80" s="1"/>
      <c r="F80" s="494"/>
      <c r="G80" s="1"/>
      <c r="H80" s="1"/>
      <c r="I80" s="1"/>
    </row>
    <row r="81" spans="1:9" ht="17.25">
      <c r="A81" s="1"/>
      <c r="B81" s="1"/>
      <c r="C81" s="1"/>
      <c r="D81" s="1"/>
      <c r="E81" s="1"/>
      <c r="F81" s="494"/>
      <c r="G81" s="1"/>
      <c r="H81" s="1"/>
      <c r="I81" s="1"/>
    </row>
    <row r="82" spans="1:9" ht="17.25">
      <c r="A82" s="1"/>
      <c r="B82" s="1"/>
      <c r="C82" s="1"/>
      <c r="D82" s="1"/>
      <c r="E82" s="1"/>
      <c r="F82" s="494"/>
      <c r="G82" s="1"/>
      <c r="H82" s="1"/>
      <c r="I82" s="1"/>
    </row>
    <row r="83" spans="1:9" ht="17.25">
      <c r="A83" s="1"/>
      <c r="B83" s="1"/>
      <c r="C83" s="1"/>
      <c r="D83" s="1"/>
      <c r="E83" s="1"/>
      <c r="F83" s="494"/>
      <c r="G83" s="1"/>
      <c r="H83" s="1"/>
      <c r="I83" s="1"/>
    </row>
    <row r="84" spans="1:9" ht="17.25">
      <c r="A84" s="1"/>
      <c r="B84" s="1"/>
      <c r="C84" s="1"/>
      <c r="D84" s="1"/>
      <c r="E84" s="1"/>
      <c r="F84" s="494"/>
      <c r="G84" s="1"/>
      <c r="H84" s="1"/>
      <c r="I84" s="1"/>
    </row>
    <row r="85" spans="1:9" ht="17.25">
      <c r="A85" s="1"/>
      <c r="B85" s="1"/>
      <c r="C85" s="1"/>
      <c r="D85" s="1"/>
      <c r="E85" s="1"/>
      <c r="F85" s="494"/>
      <c r="G85" s="1"/>
      <c r="H85" s="1"/>
      <c r="I85" s="1"/>
    </row>
    <row r="86" spans="1:9" ht="17.25">
      <c r="A86" s="1"/>
      <c r="B86" s="1"/>
      <c r="C86" s="1"/>
      <c r="D86" s="1"/>
      <c r="E86" s="1"/>
      <c r="F86" s="494"/>
      <c r="G86" s="1"/>
      <c r="H86" s="1"/>
      <c r="I86" s="1"/>
    </row>
    <row r="87" spans="1:9" ht="17.25">
      <c r="A87" s="1"/>
      <c r="B87" s="1"/>
      <c r="C87" s="1"/>
      <c r="D87" s="1"/>
      <c r="E87" s="1"/>
      <c r="F87" s="494"/>
      <c r="G87" s="1"/>
      <c r="H87" s="1"/>
      <c r="I87" s="1"/>
    </row>
    <row r="88" spans="1:9" ht="17.25">
      <c r="A88" s="1"/>
      <c r="B88" s="1"/>
      <c r="C88" s="1"/>
      <c r="D88" s="1"/>
      <c r="E88" s="1"/>
      <c r="F88" s="494"/>
      <c r="G88" s="1"/>
      <c r="H88" s="1"/>
      <c r="I88" s="1"/>
    </row>
    <row r="89" spans="1:9" ht="17.25">
      <c r="A89" s="1"/>
      <c r="B89" s="1"/>
      <c r="C89" s="1"/>
      <c r="D89" s="1"/>
      <c r="E89" s="1"/>
      <c r="F89" s="494"/>
      <c r="G89" s="1"/>
      <c r="H89" s="1"/>
      <c r="I89" s="1"/>
    </row>
    <row r="90" spans="1:9" ht="17.25">
      <c r="A90" s="1"/>
      <c r="B90" s="1"/>
      <c r="C90" s="1"/>
      <c r="D90" s="1"/>
      <c r="E90" s="1"/>
      <c r="F90" s="494"/>
      <c r="G90" s="1"/>
      <c r="H90" s="1"/>
      <c r="I90" s="1"/>
    </row>
    <row r="91" spans="1:9" ht="17.25">
      <c r="A91" s="1"/>
      <c r="B91" s="1"/>
      <c r="C91" s="1"/>
      <c r="D91" s="1"/>
      <c r="E91" s="1"/>
      <c r="F91" s="494"/>
      <c r="G91" s="1"/>
      <c r="H91" s="1"/>
      <c r="I91" s="1"/>
    </row>
    <row r="92" spans="1:9" ht="17.25">
      <c r="A92" s="1"/>
      <c r="B92" s="1"/>
      <c r="C92" s="1"/>
      <c r="D92" s="1"/>
      <c r="E92" s="1"/>
      <c r="F92" s="494"/>
      <c r="G92" s="1"/>
      <c r="H92" s="1"/>
      <c r="I92" s="1"/>
    </row>
    <row r="93" spans="1:9" ht="17.25">
      <c r="A93" s="1"/>
      <c r="B93" s="1"/>
      <c r="C93" s="1"/>
      <c r="D93" s="1"/>
      <c r="E93" s="1"/>
      <c r="F93" s="494"/>
      <c r="G93" s="1"/>
      <c r="H93" s="1"/>
      <c r="I93" s="1"/>
    </row>
    <row r="94" spans="1:9" ht="17.25">
      <c r="A94" s="1"/>
      <c r="B94" s="1"/>
      <c r="C94" s="1"/>
      <c r="D94" s="1"/>
      <c r="E94" s="1"/>
      <c r="F94" s="494"/>
      <c r="G94" s="1"/>
      <c r="H94" s="1"/>
      <c r="I94" s="1"/>
    </row>
    <row r="95" spans="1:9" ht="17.25">
      <c r="A95" s="1"/>
      <c r="B95" s="1"/>
      <c r="C95" s="1"/>
      <c r="D95" s="1"/>
      <c r="E95" s="1"/>
      <c r="F95" s="494"/>
      <c r="G95" s="1"/>
      <c r="H95" s="1"/>
      <c r="I95" s="1"/>
    </row>
    <row r="96" spans="1:9" ht="17.25">
      <c r="A96" s="1"/>
      <c r="B96" s="1"/>
      <c r="C96" s="1"/>
      <c r="D96" s="1"/>
      <c r="E96" s="1"/>
      <c r="F96" s="494"/>
      <c r="G96" s="1"/>
      <c r="H96" s="1"/>
      <c r="I96" s="1"/>
    </row>
    <row r="97" spans="1:9" ht="17.25">
      <c r="A97" s="1"/>
      <c r="B97" s="1"/>
      <c r="C97" s="1"/>
      <c r="D97" s="1"/>
      <c r="E97" s="1"/>
      <c r="F97" s="494"/>
      <c r="G97" s="1"/>
      <c r="H97" s="1"/>
      <c r="I97" s="1"/>
    </row>
    <row r="98" spans="1:9" ht="17.25">
      <c r="A98" s="1"/>
      <c r="B98" s="1"/>
      <c r="C98" s="1"/>
      <c r="D98" s="1"/>
      <c r="E98" s="1"/>
      <c r="F98" s="494"/>
      <c r="G98" s="1"/>
      <c r="H98" s="1"/>
      <c r="I98" s="1"/>
    </row>
    <row r="99" spans="1:9" ht="17.25">
      <c r="A99" s="1"/>
      <c r="B99" s="1"/>
      <c r="C99" s="1"/>
      <c r="D99" s="1"/>
      <c r="E99" s="1"/>
      <c r="F99" s="494"/>
      <c r="G99" s="1"/>
      <c r="H99" s="1"/>
      <c r="I99" s="1"/>
    </row>
    <row r="100" spans="1:9" ht="17.25">
      <c r="A100" s="1"/>
      <c r="B100" s="1"/>
      <c r="C100" s="1"/>
      <c r="D100" s="1"/>
      <c r="E100" s="1"/>
      <c r="F100" s="494"/>
      <c r="G100" s="1"/>
      <c r="H100" s="1"/>
      <c r="I100" s="1"/>
    </row>
    <row r="101" spans="1:9" ht="17.25">
      <c r="A101" s="1"/>
      <c r="B101" s="1"/>
      <c r="C101" s="1"/>
      <c r="D101" s="1"/>
      <c r="E101" s="1"/>
      <c r="F101" s="494"/>
      <c r="G101" s="1"/>
      <c r="H101" s="1"/>
      <c r="I101" s="1"/>
    </row>
    <row r="102" spans="1:9" ht="17.25">
      <c r="A102" s="1"/>
      <c r="B102" s="1"/>
      <c r="C102" s="1"/>
      <c r="D102" s="1"/>
      <c r="E102" s="1"/>
      <c r="F102" s="494"/>
      <c r="G102" s="1"/>
      <c r="H102" s="1"/>
      <c r="I102" s="1"/>
    </row>
    <row r="103" spans="1:9" ht="17.25">
      <c r="A103" s="1"/>
      <c r="B103" s="1"/>
      <c r="C103" s="1"/>
      <c r="D103" s="1"/>
      <c r="E103" s="1"/>
      <c r="F103" s="494"/>
      <c r="G103" s="1"/>
      <c r="H103" s="1"/>
      <c r="I103" s="1"/>
    </row>
    <row r="104" spans="1:9" ht="17.25">
      <c r="A104" s="1"/>
      <c r="B104" s="1"/>
      <c r="C104" s="1"/>
      <c r="D104" s="1"/>
      <c r="E104" s="1"/>
      <c r="F104" s="494"/>
      <c r="G104" s="1"/>
      <c r="H104" s="1"/>
      <c r="I104" s="1"/>
    </row>
    <row r="105" spans="1:9" ht="17.25">
      <c r="A105" s="1"/>
      <c r="B105" s="1"/>
      <c r="C105" s="1"/>
      <c r="D105" s="1"/>
      <c r="E105" s="1"/>
      <c r="F105" s="494"/>
      <c r="G105" s="1"/>
      <c r="H105" s="1"/>
      <c r="I105" s="1"/>
    </row>
    <row r="106" spans="1:9" ht="17.25">
      <c r="A106" s="1"/>
      <c r="B106" s="1"/>
      <c r="C106" s="1"/>
      <c r="D106" s="1"/>
      <c r="E106" s="1"/>
      <c r="F106" s="494"/>
      <c r="G106" s="1"/>
      <c r="H106" s="1"/>
      <c r="I106" s="1"/>
    </row>
    <row r="107" spans="1:9" ht="17.25">
      <c r="A107" s="1"/>
      <c r="B107" s="1"/>
      <c r="C107" s="1"/>
      <c r="D107" s="1"/>
      <c r="E107" s="1"/>
      <c r="F107" s="494"/>
      <c r="G107" s="1"/>
      <c r="H107" s="1"/>
      <c r="I107" s="1"/>
    </row>
    <row r="108" spans="1:9" ht="17.25">
      <c r="A108" s="1"/>
      <c r="B108" s="1"/>
      <c r="C108" s="1"/>
      <c r="D108" s="1"/>
      <c r="E108" s="1"/>
      <c r="F108" s="494"/>
      <c r="G108" s="1"/>
      <c r="H108" s="1"/>
      <c r="I108" s="1"/>
    </row>
    <row r="109" spans="1:9" ht="17.25">
      <c r="A109" s="1"/>
      <c r="B109" s="1"/>
      <c r="C109" s="1"/>
      <c r="D109" s="1"/>
      <c r="E109" s="1"/>
      <c r="F109" s="494"/>
      <c r="G109" s="1"/>
      <c r="H109" s="1"/>
      <c r="I109" s="1"/>
    </row>
    <row r="110" spans="1:9" ht="17.25">
      <c r="A110" s="1"/>
      <c r="B110" s="1"/>
      <c r="C110" s="1"/>
      <c r="D110" s="1"/>
      <c r="E110" s="1"/>
      <c r="F110" s="494"/>
      <c r="G110" s="1"/>
      <c r="H110" s="1"/>
      <c r="I110" s="1"/>
    </row>
    <row r="111" spans="1:9" ht="17.25">
      <c r="A111" s="1"/>
      <c r="B111" s="1"/>
      <c r="C111" s="1"/>
      <c r="D111" s="1"/>
      <c r="E111" s="1"/>
      <c r="F111" s="494"/>
      <c r="G111" s="1"/>
      <c r="H111" s="1"/>
      <c r="I111" s="1"/>
    </row>
    <row r="112" spans="1:9" ht="17.25">
      <c r="A112" s="1"/>
      <c r="B112" s="1"/>
      <c r="C112" s="1"/>
      <c r="D112" s="1"/>
      <c r="E112" s="1"/>
      <c r="F112" s="494"/>
      <c r="G112" s="1"/>
      <c r="H112" s="1"/>
      <c r="I112" s="1"/>
    </row>
    <row r="113" spans="1:9" ht="17.25">
      <c r="A113" s="1"/>
      <c r="B113" s="1"/>
      <c r="C113" s="1"/>
      <c r="D113" s="1"/>
      <c r="E113" s="1"/>
      <c r="F113" s="494"/>
      <c r="G113" s="1"/>
      <c r="H113" s="1"/>
      <c r="I113" s="1"/>
    </row>
    <row r="114" spans="1:9" ht="17.25">
      <c r="A114" s="1"/>
      <c r="B114" s="1"/>
      <c r="C114" s="1"/>
      <c r="D114" s="1"/>
      <c r="E114" s="1"/>
      <c r="F114" s="494"/>
      <c r="G114" s="1"/>
      <c r="H114" s="1"/>
      <c r="I114" s="1"/>
    </row>
    <row r="115" spans="1:9" ht="17.25">
      <c r="A115" s="1"/>
      <c r="B115" s="1"/>
      <c r="C115" s="1"/>
      <c r="D115" s="1"/>
      <c r="E115" s="1"/>
      <c r="F115" s="494"/>
      <c r="G115" s="1"/>
      <c r="H115" s="1"/>
      <c r="I115" s="1"/>
    </row>
    <row r="116" spans="1:9" ht="17.25">
      <c r="A116" s="1"/>
      <c r="B116" s="1"/>
      <c r="C116" s="1"/>
      <c r="D116" s="1"/>
      <c r="E116" s="1"/>
      <c r="F116" s="494"/>
      <c r="G116" s="1"/>
      <c r="H116" s="1"/>
      <c r="I116" s="1"/>
    </row>
    <row r="117" spans="1:9" ht="17.25">
      <c r="A117" s="1"/>
      <c r="B117" s="1"/>
      <c r="C117" s="1"/>
      <c r="D117" s="1"/>
      <c r="E117" s="1"/>
      <c r="F117" s="494"/>
      <c r="G117" s="1"/>
      <c r="H117" s="1"/>
      <c r="I117" s="1"/>
    </row>
    <row r="118" spans="1:9" ht="17.25">
      <c r="A118" s="1"/>
      <c r="B118" s="1"/>
      <c r="C118" s="1"/>
      <c r="D118" s="1"/>
      <c r="E118" s="1"/>
      <c r="F118" s="494"/>
      <c r="G118" s="1"/>
      <c r="H118" s="1"/>
      <c r="I118" s="1"/>
    </row>
    <row r="119" spans="1:9" ht="17.25">
      <c r="A119" s="1"/>
      <c r="B119" s="1"/>
      <c r="C119" s="1"/>
      <c r="D119" s="1"/>
      <c r="E119" s="1"/>
      <c r="F119" s="494"/>
      <c r="G119" s="1"/>
      <c r="H119" s="1"/>
      <c r="I119" s="1"/>
    </row>
    <row r="120" spans="1:9" ht="17.25">
      <c r="A120" s="1"/>
      <c r="B120" s="1"/>
      <c r="C120" s="1"/>
      <c r="D120" s="1"/>
      <c r="E120" s="1"/>
      <c r="F120" s="494"/>
      <c r="G120" s="1"/>
      <c r="H120" s="1"/>
      <c r="I120" s="1"/>
    </row>
    <row r="121" spans="1:9" ht="17.25">
      <c r="A121" s="1"/>
      <c r="B121" s="1"/>
      <c r="C121" s="1"/>
      <c r="D121" s="1"/>
      <c r="E121" s="1"/>
      <c r="F121" s="494"/>
      <c r="G121" s="1"/>
      <c r="H121" s="1"/>
      <c r="I121" s="1"/>
    </row>
    <row r="122" spans="1:9" ht="17.25">
      <c r="A122" s="1"/>
      <c r="B122" s="1"/>
      <c r="C122" s="1"/>
      <c r="D122" s="1"/>
      <c r="E122" s="1"/>
      <c r="F122" s="494"/>
      <c r="G122" s="1"/>
      <c r="H122" s="1"/>
      <c r="I122" s="1"/>
    </row>
    <row r="123" spans="1:9" ht="17.25">
      <c r="A123" s="1"/>
      <c r="B123" s="1"/>
      <c r="C123" s="1"/>
      <c r="D123" s="1"/>
      <c r="E123" s="1"/>
      <c r="F123" s="494"/>
      <c r="G123" s="1"/>
      <c r="H123" s="1"/>
      <c r="I123" s="1"/>
    </row>
    <row r="124" spans="1:9" ht="17.25">
      <c r="A124" s="1"/>
      <c r="B124" s="1"/>
      <c r="C124" s="1"/>
      <c r="D124" s="1"/>
      <c r="E124" s="1"/>
      <c r="F124" s="494"/>
      <c r="G124" s="1"/>
      <c r="H124" s="1"/>
      <c r="I124" s="1"/>
    </row>
    <row r="125" spans="1:9" ht="17.25">
      <c r="A125" s="1"/>
      <c r="B125" s="1"/>
      <c r="C125" s="1"/>
      <c r="D125" s="1"/>
      <c r="E125" s="1"/>
      <c r="F125" s="494"/>
      <c r="G125" s="1"/>
      <c r="H125" s="1"/>
      <c r="I125" s="1"/>
    </row>
    <row r="126" spans="1:9" ht="17.25">
      <c r="A126" s="1"/>
      <c r="B126" s="1"/>
      <c r="C126" s="1"/>
      <c r="D126" s="1"/>
      <c r="E126" s="1"/>
      <c r="F126" s="494"/>
      <c r="G126" s="1"/>
      <c r="H126" s="1"/>
      <c r="I126" s="1"/>
    </row>
    <row r="127" spans="1:9" ht="17.25">
      <c r="A127" s="1"/>
      <c r="B127" s="1"/>
      <c r="C127" s="1"/>
      <c r="D127" s="1"/>
      <c r="E127" s="1"/>
      <c r="F127" s="494"/>
      <c r="G127" s="1"/>
      <c r="H127" s="1"/>
      <c r="I127" s="1"/>
    </row>
    <row r="128" spans="1:9" ht="17.25">
      <c r="A128" s="1"/>
      <c r="B128" s="1"/>
      <c r="C128" s="1"/>
      <c r="D128" s="1"/>
      <c r="E128" s="1"/>
      <c r="F128" s="494"/>
      <c r="G128" s="1"/>
      <c r="H128" s="1"/>
      <c r="I128" s="1"/>
    </row>
    <row r="129" spans="1:9" ht="17.25">
      <c r="A129" s="1"/>
      <c r="B129" s="1"/>
      <c r="C129" s="1"/>
      <c r="D129" s="1"/>
      <c r="E129" s="1"/>
      <c r="F129" s="494"/>
      <c r="G129" s="1"/>
      <c r="H129" s="1"/>
      <c r="I129" s="1"/>
    </row>
    <row r="130" spans="1:9" ht="17.25">
      <c r="A130" s="1"/>
      <c r="B130" s="1"/>
      <c r="C130" s="1"/>
      <c r="D130" s="1"/>
      <c r="E130" s="1"/>
      <c r="F130" s="494"/>
      <c r="G130" s="1"/>
      <c r="H130" s="1"/>
      <c r="I130" s="1"/>
    </row>
    <row r="131" spans="1:9" ht="17.25">
      <c r="A131" s="1"/>
      <c r="B131" s="1"/>
      <c r="C131" s="1"/>
      <c r="D131" s="1"/>
      <c r="E131" s="1"/>
      <c r="F131" s="494"/>
      <c r="G131" s="1"/>
      <c r="H131" s="1"/>
      <c r="I131" s="1"/>
    </row>
    <row r="132" spans="1:9" ht="17.25">
      <c r="A132" s="1"/>
      <c r="B132" s="1"/>
      <c r="C132" s="1"/>
      <c r="D132" s="1"/>
      <c r="E132" s="1"/>
      <c r="F132" s="494"/>
      <c r="G132" s="1"/>
      <c r="H132" s="1"/>
      <c r="I132" s="1"/>
    </row>
    <row r="133" spans="1:9" ht="17.25">
      <c r="A133" s="1"/>
      <c r="B133" s="1"/>
      <c r="C133" s="1"/>
      <c r="D133" s="1"/>
      <c r="E133" s="1"/>
      <c r="F133" s="494"/>
      <c r="G133" s="1"/>
      <c r="H133" s="1"/>
      <c r="I133" s="1"/>
    </row>
    <row r="134" spans="1:9" ht="17.25">
      <c r="A134" s="1"/>
      <c r="B134" s="1"/>
      <c r="C134" s="1"/>
      <c r="D134" s="1"/>
      <c r="E134" s="1"/>
      <c r="F134" s="494"/>
      <c r="G134" s="1"/>
      <c r="H134" s="1"/>
      <c r="I134" s="1"/>
    </row>
    <row r="135" spans="1:9" ht="17.25">
      <c r="A135" s="1"/>
      <c r="B135" s="1"/>
      <c r="C135" s="1"/>
      <c r="D135" s="1"/>
      <c r="E135" s="1"/>
      <c r="F135" s="494"/>
      <c r="G135" s="1"/>
      <c r="H135" s="1"/>
      <c r="I135" s="1"/>
    </row>
    <row r="136" spans="1:9" ht="17.25">
      <c r="A136" s="1"/>
      <c r="B136" s="1"/>
      <c r="C136" s="1"/>
      <c r="D136" s="1"/>
      <c r="E136" s="1"/>
      <c r="F136" s="494"/>
      <c r="G136" s="1"/>
      <c r="H136" s="1"/>
      <c r="I136" s="1"/>
    </row>
    <row r="137" spans="1:9" ht="17.25">
      <c r="A137" s="1"/>
      <c r="B137" s="1"/>
      <c r="C137" s="1"/>
      <c r="D137" s="1"/>
      <c r="E137" s="1"/>
      <c r="F137" s="494"/>
      <c r="G137" s="1"/>
      <c r="H137" s="1"/>
      <c r="I137" s="1"/>
    </row>
    <row r="138" spans="1:9" ht="17.25">
      <c r="A138" s="1"/>
      <c r="B138" s="1"/>
      <c r="C138" s="1"/>
      <c r="D138" s="1"/>
      <c r="E138" s="1"/>
      <c r="F138" s="494"/>
      <c r="G138" s="1"/>
      <c r="H138" s="1"/>
      <c r="I138" s="1"/>
    </row>
    <row r="139" spans="1:9" ht="17.25">
      <c r="A139" s="1"/>
      <c r="B139" s="1"/>
      <c r="C139" s="1"/>
      <c r="D139" s="1"/>
      <c r="E139" s="1"/>
      <c r="F139" s="494"/>
      <c r="G139" s="1"/>
      <c r="H139" s="1"/>
      <c r="I139" s="1"/>
    </row>
    <row r="140" spans="1:9" ht="17.25">
      <c r="A140" s="1"/>
      <c r="B140" s="1"/>
      <c r="C140" s="1"/>
      <c r="D140" s="1"/>
      <c r="E140" s="1"/>
      <c r="F140" s="494"/>
      <c r="G140" s="1"/>
      <c r="H140" s="1"/>
      <c r="I140" s="1"/>
    </row>
    <row r="141" spans="1:9" ht="17.25">
      <c r="A141" s="1"/>
      <c r="B141" s="1"/>
      <c r="C141" s="1"/>
      <c r="D141" s="1"/>
      <c r="E141" s="1"/>
      <c r="F141" s="494"/>
      <c r="G141" s="1"/>
      <c r="H141" s="1"/>
      <c r="I141" s="1"/>
    </row>
    <row r="142" spans="1:9" ht="17.25">
      <c r="A142" s="1"/>
      <c r="B142" s="1"/>
      <c r="C142" s="1"/>
      <c r="D142" s="1"/>
      <c r="E142" s="1"/>
      <c r="F142" s="494"/>
      <c r="G142" s="1"/>
      <c r="H142" s="1"/>
      <c r="I142" s="1"/>
    </row>
    <row r="143" spans="1:9" ht="17.25">
      <c r="A143" s="1"/>
      <c r="B143" s="1"/>
      <c r="C143" s="1"/>
      <c r="D143" s="1"/>
      <c r="E143" s="1"/>
      <c r="F143" s="494"/>
      <c r="G143" s="1"/>
      <c r="H143" s="1"/>
      <c r="I143" s="1"/>
    </row>
    <row r="144" spans="1:9" ht="17.25">
      <c r="A144" s="1"/>
      <c r="B144" s="1"/>
      <c r="C144" s="1"/>
      <c r="D144" s="1"/>
      <c r="E144" s="1"/>
      <c r="F144" s="494"/>
      <c r="G144" s="1"/>
      <c r="H144" s="1"/>
      <c r="I144" s="1"/>
    </row>
    <row r="145" spans="1:9" ht="17.25">
      <c r="A145" s="1"/>
      <c r="B145" s="1"/>
      <c r="C145" s="1"/>
      <c r="D145" s="1"/>
      <c r="E145" s="1"/>
      <c r="F145" s="494"/>
      <c r="G145" s="1"/>
      <c r="H145" s="1"/>
      <c r="I145" s="1"/>
    </row>
    <row r="146" spans="1:9" ht="17.25">
      <c r="A146" s="1"/>
      <c r="B146" s="1"/>
      <c r="C146" s="1"/>
      <c r="D146" s="1"/>
      <c r="E146" s="1"/>
      <c r="F146" s="494"/>
      <c r="G146" s="1"/>
      <c r="H146" s="1"/>
      <c r="I146" s="1"/>
    </row>
    <row r="147" spans="1:9" ht="17.25">
      <c r="A147" s="1"/>
      <c r="B147" s="1"/>
      <c r="C147" s="1"/>
      <c r="D147" s="1"/>
      <c r="E147" s="1"/>
      <c r="F147" s="494"/>
      <c r="G147" s="1"/>
      <c r="H147" s="1"/>
      <c r="I147" s="1"/>
    </row>
    <row r="148" spans="1:9" ht="17.25">
      <c r="A148" s="1"/>
      <c r="B148" s="1"/>
      <c r="C148" s="1"/>
      <c r="D148" s="1"/>
      <c r="E148" s="1"/>
      <c r="F148" s="494"/>
      <c r="G148" s="1"/>
      <c r="H148" s="1"/>
      <c r="I148" s="1"/>
    </row>
    <row r="149" spans="1:9" ht="17.25">
      <c r="A149" s="1"/>
      <c r="B149" s="1"/>
      <c r="C149" s="1"/>
      <c r="D149" s="1"/>
      <c r="E149" s="1"/>
      <c r="F149" s="494"/>
      <c r="G149" s="1"/>
      <c r="H149" s="1"/>
      <c r="I149" s="1"/>
    </row>
    <row r="150" spans="1:9" ht="17.25">
      <c r="A150" s="1"/>
      <c r="B150" s="1"/>
      <c r="C150" s="1"/>
      <c r="D150" s="1"/>
      <c r="E150" s="1"/>
      <c r="F150" s="494"/>
      <c r="G150" s="1"/>
      <c r="H150" s="1"/>
      <c r="I150" s="1"/>
    </row>
    <row r="151" spans="1:9" ht="17.25">
      <c r="A151" s="1"/>
      <c r="B151" s="1"/>
      <c r="C151" s="1"/>
      <c r="D151" s="1"/>
      <c r="E151" s="1"/>
      <c r="F151" s="494"/>
      <c r="G151" s="1"/>
      <c r="H151" s="1"/>
      <c r="I151" s="1"/>
    </row>
    <row r="152" spans="1:9" ht="17.25">
      <c r="A152" s="1"/>
      <c r="B152" s="1"/>
      <c r="C152" s="1"/>
      <c r="D152" s="1"/>
      <c r="E152" s="1"/>
      <c r="F152" s="494"/>
      <c r="G152" s="1"/>
      <c r="H152" s="1"/>
      <c r="I152" s="1"/>
    </row>
    <row r="153" spans="1:9" ht="17.25">
      <c r="A153" s="1"/>
      <c r="B153" s="1"/>
      <c r="C153" s="1"/>
      <c r="D153" s="1"/>
      <c r="E153" s="1"/>
      <c r="F153" s="494"/>
      <c r="G153" s="1"/>
      <c r="H153" s="1"/>
      <c r="I153" s="1"/>
    </row>
    <row r="154" spans="1:9" ht="17.25">
      <c r="A154" s="1"/>
      <c r="B154" s="1"/>
      <c r="C154" s="1"/>
      <c r="D154" s="1"/>
      <c r="E154" s="1"/>
      <c r="F154" s="494"/>
      <c r="G154" s="1"/>
      <c r="H154" s="1"/>
      <c r="I154" s="1"/>
    </row>
    <row r="155" spans="1:9" ht="17.25">
      <c r="A155" s="1"/>
      <c r="B155" s="1"/>
      <c r="C155" s="1"/>
      <c r="D155" s="1"/>
      <c r="E155" s="1"/>
      <c r="F155" s="494"/>
      <c r="G155" s="1"/>
      <c r="H155" s="1"/>
      <c r="I155" s="1"/>
    </row>
    <row r="156" spans="1:9" ht="17.25">
      <c r="A156" s="1"/>
      <c r="B156" s="1"/>
      <c r="C156" s="1"/>
      <c r="D156" s="1"/>
      <c r="E156" s="1"/>
      <c r="F156" s="494"/>
      <c r="G156" s="1"/>
      <c r="H156" s="1"/>
      <c r="I156" s="1"/>
    </row>
    <row r="157" spans="1:9" ht="17.25">
      <c r="A157" s="1"/>
      <c r="B157" s="1"/>
      <c r="C157" s="1"/>
      <c r="D157" s="1"/>
      <c r="E157" s="1"/>
      <c r="F157" s="494"/>
      <c r="G157" s="1"/>
      <c r="H157" s="1"/>
      <c r="I157" s="1"/>
    </row>
    <row r="158" spans="1:9" ht="17.25">
      <c r="A158" s="1"/>
      <c r="B158" s="1"/>
      <c r="C158" s="1"/>
      <c r="D158" s="1"/>
      <c r="E158" s="1"/>
      <c r="F158" s="494"/>
      <c r="G158" s="1"/>
      <c r="H158" s="1"/>
      <c r="I158" s="1"/>
    </row>
    <row r="159" spans="1:9" ht="17.25">
      <c r="A159" s="1"/>
      <c r="B159" s="1"/>
      <c r="C159" s="1"/>
      <c r="D159" s="1"/>
      <c r="E159" s="1"/>
      <c r="F159" s="494"/>
      <c r="G159" s="1"/>
      <c r="H159" s="1"/>
      <c r="I159" s="1"/>
    </row>
    <row r="160" spans="1:9" ht="17.25">
      <c r="A160" s="1"/>
      <c r="B160" s="1"/>
      <c r="C160" s="1"/>
      <c r="D160" s="1"/>
      <c r="E160" s="1"/>
      <c r="F160" s="494"/>
      <c r="G160" s="1"/>
      <c r="H160" s="1"/>
      <c r="I160" s="1"/>
    </row>
    <row r="161" spans="1:9" ht="17.25">
      <c r="A161" s="1"/>
      <c r="B161" s="1"/>
      <c r="C161" s="1"/>
      <c r="D161" s="1"/>
      <c r="E161" s="1"/>
      <c r="F161" s="494"/>
      <c r="G161" s="1"/>
      <c r="H161" s="1"/>
      <c r="I161" s="1"/>
    </row>
    <row r="162" spans="1:9" ht="17.25">
      <c r="A162" s="1"/>
      <c r="B162" s="1"/>
      <c r="C162" s="1"/>
      <c r="D162" s="1"/>
      <c r="E162" s="1"/>
      <c r="F162" s="494"/>
      <c r="G162" s="1"/>
      <c r="H162" s="1"/>
      <c r="I162" s="1"/>
    </row>
    <row r="163" spans="1:9" ht="17.25">
      <c r="A163" s="1"/>
      <c r="B163" s="1"/>
      <c r="C163" s="1"/>
      <c r="D163" s="1"/>
      <c r="E163" s="1"/>
      <c r="F163" s="494"/>
      <c r="G163" s="1"/>
      <c r="H163" s="1"/>
      <c r="I163" s="1"/>
    </row>
    <row r="164" spans="1:9" ht="17.25">
      <c r="A164" s="1"/>
      <c r="B164" s="1"/>
      <c r="C164" s="1"/>
      <c r="D164" s="1"/>
      <c r="E164" s="1"/>
      <c r="F164" s="494"/>
      <c r="G164" s="1"/>
      <c r="H164" s="1"/>
      <c r="I164" s="1"/>
    </row>
    <row r="165" spans="1:9" ht="17.25">
      <c r="A165" s="1"/>
      <c r="B165" s="1"/>
      <c r="C165" s="1"/>
      <c r="D165" s="1"/>
      <c r="E165" s="1"/>
      <c r="F165" s="494"/>
      <c r="G165" s="1"/>
      <c r="H165" s="1"/>
      <c r="I165" s="1"/>
    </row>
    <row r="166" spans="1:9" ht="17.25">
      <c r="A166" s="1"/>
      <c r="B166" s="1"/>
      <c r="C166" s="1"/>
      <c r="D166" s="1"/>
      <c r="E166" s="1"/>
      <c r="F166" s="494"/>
      <c r="G166" s="1"/>
      <c r="H166" s="1"/>
      <c r="I166" s="1"/>
    </row>
    <row r="167" spans="1:9" ht="17.25">
      <c r="A167" s="1"/>
      <c r="B167" s="1"/>
      <c r="C167" s="1"/>
      <c r="D167" s="1"/>
      <c r="E167" s="1"/>
      <c r="F167" s="494"/>
      <c r="G167" s="1"/>
      <c r="H167" s="1"/>
      <c r="I167" s="1"/>
    </row>
    <row r="168" spans="1:9" ht="17.25">
      <c r="A168" s="1"/>
      <c r="B168" s="1"/>
      <c r="C168" s="1"/>
      <c r="D168" s="1"/>
      <c r="E168" s="1"/>
      <c r="F168" s="494"/>
      <c r="G168" s="1"/>
      <c r="H168" s="1"/>
      <c r="I168" s="1"/>
    </row>
    <row r="169" spans="1:9" ht="17.25">
      <c r="A169" s="1"/>
      <c r="B169" s="1"/>
      <c r="C169" s="1"/>
      <c r="D169" s="1"/>
      <c r="E169" s="1"/>
      <c r="F169" s="494"/>
      <c r="G169" s="1"/>
      <c r="H169" s="1"/>
      <c r="I169" s="1"/>
    </row>
    <row r="170" spans="1:9" ht="17.25">
      <c r="A170" s="1"/>
      <c r="B170" s="1"/>
      <c r="C170" s="1"/>
      <c r="D170" s="1"/>
      <c r="E170" s="1"/>
      <c r="F170" s="494"/>
      <c r="G170" s="1"/>
      <c r="H170" s="1"/>
      <c r="I170" s="1"/>
    </row>
    <row r="171" spans="1:9" ht="17.25">
      <c r="A171" s="1"/>
      <c r="B171" s="1"/>
      <c r="C171" s="1"/>
      <c r="D171" s="1"/>
      <c r="E171" s="1"/>
      <c r="F171" s="494"/>
      <c r="G171" s="1"/>
      <c r="H171" s="1"/>
      <c r="I171" s="1"/>
    </row>
    <row r="172" spans="1:9" ht="17.25">
      <c r="A172" s="1"/>
      <c r="B172" s="1"/>
      <c r="C172" s="1"/>
      <c r="D172" s="1"/>
      <c r="E172" s="1"/>
      <c r="F172" s="494"/>
      <c r="G172" s="1"/>
      <c r="H172" s="1"/>
      <c r="I172" s="1"/>
    </row>
    <row r="173" spans="1:9" ht="17.25">
      <c r="A173" s="1"/>
      <c r="B173" s="1"/>
      <c r="C173" s="1"/>
      <c r="D173" s="1"/>
      <c r="E173" s="1"/>
      <c r="F173" s="494"/>
      <c r="G173" s="1"/>
      <c r="H173" s="1"/>
      <c r="I173" s="1"/>
    </row>
    <row r="174" spans="1:9" ht="17.25">
      <c r="A174" s="1"/>
      <c r="B174" s="1"/>
      <c r="C174" s="1"/>
      <c r="D174" s="1"/>
      <c r="E174" s="1"/>
      <c r="F174" s="494"/>
      <c r="G174" s="1"/>
      <c r="H174" s="1"/>
      <c r="I174" s="1"/>
    </row>
    <row r="175" spans="1:9" ht="17.25">
      <c r="A175" s="1"/>
      <c r="B175" s="1"/>
      <c r="C175" s="1"/>
      <c r="D175" s="1"/>
      <c r="E175" s="1"/>
      <c r="F175" s="494"/>
      <c r="G175" s="1"/>
      <c r="H175" s="1"/>
      <c r="I175" s="1"/>
    </row>
    <row r="176" spans="1:9" ht="17.25">
      <c r="A176" s="1"/>
      <c r="B176" s="1"/>
      <c r="C176" s="1"/>
      <c r="D176" s="1"/>
      <c r="E176" s="1"/>
      <c r="F176" s="494"/>
      <c r="G176" s="1"/>
      <c r="H176" s="1"/>
      <c r="I176" s="1"/>
    </row>
    <row r="177" spans="1:9" ht="17.25">
      <c r="A177" s="1"/>
      <c r="B177" s="1"/>
      <c r="C177" s="1"/>
      <c r="D177" s="1"/>
      <c r="E177" s="1"/>
      <c r="F177" s="494"/>
      <c r="G177" s="1"/>
      <c r="H177" s="1"/>
      <c r="I177" s="1"/>
    </row>
    <row r="178" spans="1:9" ht="17.25">
      <c r="A178" s="1"/>
      <c r="B178" s="1"/>
      <c r="C178" s="1"/>
      <c r="D178" s="1"/>
      <c r="E178" s="1"/>
      <c r="F178" s="494"/>
      <c r="G178" s="1"/>
      <c r="H178" s="1"/>
      <c r="I178" s="1"/>
    </row>
    <row r="179" spans="1:9" ht="17.25">
      <c r="A179" s="1"/>
      <c r="B179" s="1"/>
      <c r="C179" s="1"/>
      <c r="D179" s="1"/>
      <c r="E179" s="1"/>
      <c r="F179" s="494"/>
      <c r="G179" s="1"/>
      <c r="H179" s="1"/>
      <c r="I179" s="1"/>
    </row>
    <row r="180" spans="1:9" ht="17.25">
      <c r="A180" s="1"/>
      <c r="B180" s="1"/>
      <c r="C180" s="1"/>
      <c r="D180" s="1"/>
      <c r="E180" s="1"/>
      <c r="F180" s="494"/>
      <c r="G180" s="1"/>
      <c r="H180" s="1"/>
      <c r="I180" s="1"/>
    </row>
    <row r="181" spans="1:9" ht="17.25">
      <c r="A181" s="1"/>
      <c r="B181" s="1"/>
      <c r="C181" s="1"/>
      <c r="D181" s="1"/>
      <c r="E181" s="1"/>
      <c r="F181" s="494"/>
      <c r="G181" s="1"/>
      <c r="H181" s="1"/>
      <c r="I181" s="1"/>
    </row>
    <row r="182" spans="1:9" ht="17.25">
      <c r="A182" s="1"/>
      <c r="B182" s="1"/>
      <c r="C182" s="1"/>
      <c r="D182" s="1"/>
      <c r="E182" s="1"/>
      <c r="F182" s="494"/>
      <c r="G182" s="1"/>
      <c r="H182" s="1"/>
      <c r="I182" s="1"/>
    </row>
    <row r="183" spans="1:9" ht="17.25">
      <c r="A183" s="1"/>
      <c r="B183" s="1"/>
      <c r="C183" s="1"/>
      <c r="D183" s="1"/>
      <c r="E183" s="1"/>
      <c r="F183" s="494"/>
      <c r="G183" s="1"/>
      <c r="H183" s="1"/>
      <c r="I183" s="1"/>
    </row>
    <row r="184" spans="1:9" ht="17.25">
      <c r="A184" s="1"/>
      <c r="B184" s="1"/>
      <c r="C184" s="1"/>
      <c r="D184" s="1"/>
      <c r="E184" s="1"/>
      <c r="F184" s="494"/>
      <c r="G184" s="1"/>
      <c r="H184" s="1"/>
      <c r="I184" s="1"/>
    </row>
    <row r="185" spans="1:9" ht="17.25">
      <c r="A185" s="1"/>
      <c r="B185" s="1"/>
      <c r="C185" s="1"/>
      <c r="D185" s="1"/>
      <c r="E185" s="1"/>
      <c r="F185" s="494"/>
      <c r="G185" s="1"/>
      <c r="H185" s="1"/>
      <c r="I185" s="1"/>
    </row>
    <row r="186" spans="1:9" ht="17.25">
      <c r="A186" s="1"/>
      <c r="B186" s="1"/>
      <c r="C186" s="1"/>
      <c r="D186" s="1"/>
      <c r="E186" s="1"/>
      <c r="F186" s="494"/>
      <c r="G186" s="1"/>
      <c r="H186" s="1"/>
      <c r="I186" s="1"/>
    </row>
    <row r="187" spans="1:9" ht="17.25">
      <c r="A187" s="1"/>
      <c r="B187" s="1"/>
      <c r="C187" s="1"/>
      <c r="D187" s="1"/>
      <c r="E187" s="1"/>
      <c r="F187" s="494"/>
      <c r="G187" s="1"/>
      <c r="H187" s="1"/>
      <c r="I187" s="1"/>
    </row>
    <row r="188" spans="1:9" ht="17.25">
      <c r="A188" s="1"/>
      <c r="B188" s="1"/>
      <c r="C188" s="1"/>
      <c r="D188" s="1"/>
      <c r="E188" s="1"/>
      <c r="F188" s="494"/>
      <c r="G188" s="1"/>
      <c r="H188" s="1"/>
      <c r="I188" s="1"/>
    </row>
    <row r="189" spans="1:9" ht="17.25">
      <c r="A189" s="1"/>
      <c r="B189" s="1"/>
      <c r="C189" s="1"/>
      <c r="D189" s="1"/>
      <c r="E189" s="1"/>
      <c r="F189" s="494"/>
      <c r="G189" s="1"/>
      <c r="H189" s="1"/>
      <c r="I189" s="1"/>
    </row>
    <row r="190" spans="1:9" ht="17.25">
      <c r="A190" s="1"/>
      <c r="B190" s="1"/>
      <c r="C190" s="1"/>
      <c r="D190" s="1"/>
      <c r="E190" s="1"/>
      <c r="F190" s="494"/>
      <c r="G190" s="1"/>
      <c r="H190" s="1"/>
      <c r="I190" s="1"/>
    </row>
    <row r="191" spans="1:9" ht="17.25">
      <c r="A191" s="1"/>
      <c r="B191" s="1"/>
      <c r="C191" s="1"/>
      <c r="D191" s="1"/>
      <c r="E191" s="1"/>
      <c r="F191" s="494"/>
      <c r="G191" s="1"/>
      <c r="H191" s="1"/>
      <c r="I191" s="1"/>
    </row>
    <row r="192" spans="1:9" ht="17.25">
      <c r="A192" s="1"/>
      <c r="B192" s="1"/>
      <c r="C192" s="1"/>
      <c r="D192" s="1"/>
      <c r="E192" s="1"/>
      <c r="F192" s="494"/>
      <c r="G192" s="1"/>
      <c r="H192" s="1"/>
      <c r="I192" s="1"/>
    </row>
    <row r="193" spans="1:9" ht="17.25">
      <c r="A193" s="1"/>
      <c r="B193" s="1"/>
      <c r="C193" s="1"/>
      <c r="D193" s="1"/>
      <c r="E193" s="1"/>
      <c r="F193" s="494"/>
      <c r="G193" s="1"/>
      <c r="H193" s="1"/>
      <c r="I193" s="1"/>
    </row>
    <row r="194" spans="1:9" ht="17.25">
      <c r="A194" s="1"/>
      <c r="B194" s="1"/>
      <c r="C194" s="1"/>
      <c r="D194" s="1"/>
      <c r="E194" s="1"/>
      <c r="F194" s="494"/>
      <c r="G194" s="1"/>
      <c r="H194" s="1"/>
      <c r="I194" s="1"/>
    </row>
    <row r="195" spans="1:9" ht="17.25">
      <c r="A195" s="1"/>
      <c r="B195" s="1"/>
      <c r="C195" s="1"/>
      <c r="D195" s="1"/>
      <c r="E195" s="1"/>
      <c r="F195" s="494"/>
      <c r="G195" s="1"/>
      <c r="H195" s="1"/>
      <c r="I195" s="1"/>
    </row>
    <row r="196" spans="1:9" ht="17.25">
      <c r="A196" s="1"/>
      <c r="B196" s="1"/>
      <c r="C196" s="1"/>
      <c r="D196" s="1"/>
      <c r="E196" s="1"/>
      <c r="F196" s="494"/>
      <c r="G196" s="1"/>
      <c r="H196" s="1"/>
      <c r="I196" s="1"/>
    </row>
    <row r="197" spans="1:9" ht="17.25">
      <c r="A197" s="1"/>
      <c r="B197" s="1"/>
      <c r="C197" s="1"/>
      <c r="D197" s="1"/>
      <c r="E197" s="1"/>
      <c r="F197" s="494"/>
      <c r="G197" s="1"/>
      <c r="H197" s="1"/>
      <c r="I197" s="1"/>
    </row>
    <row r="198" spans="1:9" ht="17.25">
      <c r="A198" s="1"/>
      <c r="B198" s="1"/>
      <c r="C198" s="1"/>
      <c r="D198" s="1"/>
      <c r="E198" s="1"/>
      <c r="F198" s="494"/>
      <c r="G198" s="1"/>
      <c r="H198" s="1"/>
      <c r="I198" s="1"/>
    </row>
    <row r="199" spans="1:9" ht="17.25">
      <c r="A199" s="1"/>
      <c r="B199" s="1"/>
      <c r="C199" s="1"/>
      <c r="D199" s="1"/>
      <c r="E199" s="1"/>
      <c r="F199" s="494"/>
      <c r="G199" s="1"/>
      <c r="H199" s="1"/>
      <c r="I199" s="1"/>
    </row>
    <row r="200" spans="1:9" ht="17.25">
      <c r="A200" s="1"/>
      <c r="B200" s="1"/>
      <c r="C200" s="1"/>
      <c r="D200" s="1"/>
      <c r="E200" s="1"/>
      <c r="F200" s="494"/>
      <c r="G200" s="1"/>
      <c r="H200" s="1"/>
      <c r="I200" s="1"/>
    </row>
    <row r="201" spans="1:9" ht="17.25">
      <c r="A201" s="1"/>
      <c r="B201" s="1"/>
      <c r="C201" s="1"/>
      <c r="D201" s="1"/>
      <c r="E201" s="1"/>
      <c r="F201" s="494"/>
      <c r="G201" s="1"/>
      <c r="H201" s="1"/>
      <c r="I201" s="1"/>
    </row>
    <row r="202" spans="1:9" ht="17.25">
      <c r="A202" s="1"/>
      <c r="B202" s="1"/>
      <c r="C202" s="1"/>
      <c r="D202" s="1"/>
      <c r="E202" s="1"/>
      <c r="F202" s="494"/>
      <c r="G202" s="1"/>
      <c r="H202" s="1"/>
      <c r="I202" s="1"/>
    </row>
    <row r="203" spans="1:9" ht="17.25">
      <c r="A203" s="1"/>
      <c r="B203" s="1"/>
      <c r="C203" s="1"/>
      <c r="D203" s="1"/>
      <c r="E203" s="1"/>
      <c r="F203" s="494"/>
      <c r="G203" s="1"/>
      <c r="H203" s="1"/>
      <c r="I203" s="1"/>
    </row>
    <row r="204" spans="1:9" ht="17.25">
      <c r="A204" s="1"/>
      <c r="B204" s="1"/>
      <c r="C204" s="1"/>
      <c r="D204" s="1"/>
      <c r="E204" s="1"/>
      <c r="F204" s="494"/>
      <c r="G204" s="1"/>
      <c r="H204" s="1"/>
      <c r="I204" s="1"/>
    </row>
    <row r="205" spans="1:9" ht="17.25">
      <c r="A205" s="1"/>
      <c r="B205" s="1"/>
      <c r="C205" s="1"/>
      <c r="D205" s="1"/>
      <c r="E205" s="1"/>
      <c r="F205" s="494"/>
      <c r="G205" s="1"/>
      <c r="H205" s="1"/>
      <c r="I205" s="1"/>
    </row>
    <row r="206" spans="1:9" ht="17.25">
      <c r="A206" s="1"/>
      <c r="B206" s="1"/>
      <c r="C206" s="1"/>
      <c r="D206" s="1"/>
      <c r="E206" s="1"/>
      <c r="F206" s="494"/>
      <c r="G206" s="1"/>
      <c r="H206" s="1"/>
      <c r="I206" s="1"/>
    </row>
    <row r="207" spans="1:9" ht="17.25">
      <c r="A207" s="1"/>
      <c r="B207" s="1"/>
      <c r="C207" s="1"/>
      <c r="D207" s="1"/>
      <c r="E207" s="1"/>
      <c r="F207" s="494"/>
      <c r="G207" s="1"/>
      <c r="H207" s="1"/>
      <c r="I207" s="1"/>
    </row>
    <row r="208" spans="1:9" ht="17.25">
      <c r="A208" s="1"/>
      <c r="B208" s="1"/>
      <c r="C208" s="1"/>
      <c r="D208" s="1"/>
      <c r="E208" s="1"/>
      <c r="F208" s="494"/>
      <c r="G208" s="1"/>
      <c r="H208" s="1"/>
      <c r="I208" s="1"/>
    </row>
    <row r="209" spans="1:9" ht="17.25">
      <c r="A209" s="1"/>
      <c r="B209" s="1"/>
      <c r="C209" s="1"/>
      <c r="D209" s="1"/>
      <c r="E209" s="1"/>
      <c r="F209" s="494"/>
      <c r="G209" s="1"/>
      <c r="H209" s="1"/>
      <c r="I209" s="1"/>
    </row>
    <row r="210" spans="1:9" ht="17.25">
      <c r="A210" s="1"/>
      <c r="B210" s="1"/>
      <c r="C210" s="1"/>
      <c r="D210" s="1"/>
      <c r="E210" s="1"/>
      <c r="F210" s="494"/>
      <c r="G210" s="1"/>
      <c r="H210" s="1"/>
      <c r="I210" s="1"/>
    </row>
    <row r="211" spans="1:9" ht="17.25">
      <c r="A211" s="1"/>
      <c r="B211" s="1"/>
      <c r="C211" s="1"/>
      <c r="D211" s="1"/>
      <c r="E211" s="1"/>
      <c r="F211" s="494"/>
      <c r="G211" s="1"/>
      <c r="H211" s="1"/>
      <c r="I211" s="1"/>
    </row>
    <row r="212" spans="1:9" ht="17.25">
      <c r="A212" s="1"/>
      <c r="B212" s="1"/>
      <c r="C212" s="1"/>
      <c r="D212" s="1"/>
      <c r="E212" s="1"/>
      <c r="F212" s="494"/>
      <c r="G212" s="1"/>
      <c r="H212" s="1"/>
      <c r="I212" s="1"/>
    </row>
    <row r="213" spans="1:9" ht="17.25">
      <c r="A213" s="1"/>
      <c r="B213" s="1"/>
      <c r="C213" s="1"/>
      <c r="D213" s="1"/>
      <c r="E213" s="1"/>
      <c r="F213" s="494"/>
      <c r="G213" s="1"/>
      <c r="H213" s="1"/>
      <c r="I213" s="1"/>
    </row>
    <row r="214" spans="1:9" ht="17.25">
      <c r="A214" s="1"/>
      <c r="B214" s="1"/>
      <c r="C214" s="1"/>
      <c r="D214" s="1"/>
      <c r="E214" s="1"/>
      <c r="F214" s="494"/>
      <c r="G214" s="1"/>
      <c r="H214" s="1"/>
      <c r="I214" s="1"/>
    </row>
    <row r="215" spans="1:9" ht="17.25">
      <c r="A215" s="1"/>
      <c r="B215" s="1"/>
      <c r="C215" s="1"/>
      <c r="D215" s="1"/>
      <c r="E215" s="1"/>
      <c r="F215" s="494"/>
      <c r="G215" s="1"/>
      <c r="H215" s="1"/>
      <c r="I215" s="1"/>
    </row>
    <row r="216" spans="1:9" ht="17.25">
      <c r="A216" s="1"/>
      <c r="B216" s="1"/>
      <c r="C216" s="1"/>
      <c r="D216" s="1"/>
      <c r="E216" s="1"/>
      <c r="F216" s="494"/>
      <c r="G216" s="1"/>
      <c r="H216" s="1"/>
      <c r="I216" s="1"/>
    </row>
    <row r="217" spans="1:9" ht="17.25">
      <c r="A217" s="1"/>
      <c r="B217" s="1"/>
      <c r="C217" s="1"/>
      <c r="D217" s="1"/>
      <c r="E217" s="1"/>
      <c r="F217" s="494"/>
      <c r="G217" s="1"/>
      <c r="H217" s="1"/>
      <c r="I217" s="1"/>
    </row>
    <row r="218" spans="1:9" ht="17.25">
      <c r="A218" s="1"/>
      <c r="B218" s="1"/>
      <c r="C218" s="1"/>
      <c r="D218" s="1"/>
      <c r="E218" s="1"/>
      <c r="F218" s="494"/>
      <c r="G218" s="1"/>
      <c r="H218" s="1"/>
      <c r="I218" s="1"/>
    </row>
    <row r="219" spans="1:9" ht="17.25">
      <c r="A219" s="1"/>
      <c r="B219" s="1"/>
      <c r="C219" s="1"/>
      <c r="D219" s="1"/>
      <c r="E219" s="1"/>
      <c r="F219" s="494"/>
      <c r="G219" s="1"/>
      <c r="H219" s="1"/>
      <c r="I219" s="1"/>
    </row>
    <row r="220" spans="1:9" ht="17.25">
      <c r="A220" s="1"/>
      <c r="B220" s="1"/>
      <c r="C220" s="1"/>
      <c r="D220" s="1"/>
      <c r="E220" s="1"/>
      <c r="F220" s="494"/>
      <c r="G220" s="1"/>
    </row>
    <row r="221" spans="1:9" ht="17.25">
      <c r="A221" s="1"/>
      <c r="B221" s="1"/>
      <c r="C221" s="1"/>
      <c r="D221" s="1"/>
      <c r="E221" s="1"/>
      <c r="F221" s="494"/>
      <c r="G221" s="1"/>
    </row>
    <row r="222" spans="1:9" ht="17.25">
      <c r="A222" s="1"/>
      <c r="B222" s="1"/>
      <c r="C222" s="1"/>
    </row>
  </sheetData>
  <mergeCells count="42">
    <mergeCell ref="E39:F39"/>
    <mergeCell ref="E40:F40"/>
    <mergeCell ref="E41:F41"/>
    <mergeCell ref="E9:F9"/>
    <mergeCell ref="E10:F10"/>
    <mergeCell ref="E11:F11"/>
    <mergeCell ref="E12:F12"/>
    <mergeCell ref="E13:F13"/>
    <mergeCell ref="E14:F14"/>
    <mergeCell ref="E15:F15"/>
    <mergeCell ref="L1:X1"/>
    <mergeCell ref="A33:C33"/>
    <mergeCell ref="H40:J40"/>
    <mergeCell ref="L4:X5"/>
    <mergeCell ref="A1:J1"/>
    <mergeCell ref="A2:C2"/>
    <mergeCell ref="H2:J2"/>
    <mergeCell ref="A3:J3"/>
    <mergeCell ref="A7:C7"/>
    <mergeCell ref="D7:G7"/>
    <mergeCell ref="H7:J7"/>
    <mergeCell ref="A4:J5"/>
    <mergeCell ref="A17:C17"/>
    <mergeCell ref="D28:G28"/>
    <mergeCell ref="D29:G30"/>
    <mergeCell ref="E8:F8"/>
    <mergeCell ref="H41:J42"/>
    <mergeCell ref="A43:C43"/>
    <mergeCell ref="A44:C44"/>
    <mergeCell ref="D17:G17"/>
    <mergeCell ref="A26:C26"/>
    <mergeCell ref="H27:J29"/>
    <mergeCell ref="A28:A32"/>
    <mergeCell ref="H30:J30"/>
    <mergeCell ref="D31:G31"/>
    <mergeCell ref="E32:F32"/>
    <mergeCell ref="E33:F33"/>
    <mergeCell ref="E34:F34"/>
    <mergeCell ref="E35:F35"/>
    <mergeCell ref="E36:F36"/>
    <mergeCell ref="E37:F37"/>
    <mergeCell ref="E38:F38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2" orientation="portrait" r:id="rId1"/>
  <colBreaks count="1" manualBreakCount="1">
    <brk id="10" max="1048575" man="1"/>
  </colBreaks>
  <ignoredErrors>
    <ignoredError sqref="X8:X9 X28:X29" numberStoredAsText="1"/>
    <ignoredError sqref="X10:X15 X30:X32 X48:X49 X17:X26 X36:X46 X34" twoDigitTextYear="1" numberStoredAsText="1"/>
    <ignoredError sqref="J35:J37 J34" formula="1"/>
    <ignoredError sqref="X27 X47 X16 X33 X3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0"/>
  <sheetViews>
    <sheetView zoomScale="85" zoomScaleNormal="85" workbookViewId="0">
      <selection activeCell="Q10" sqref="Q10"/>
    </sheetView>
  </sheetViews>
  <sheetFormatPr defaultRowHeight="16.5"/>
  <cols>
    <col min="1" max="1" width="8.875" customWidth="1"/>
    <col min="2" max="2" width="6.375" customWidth="1"/>
    <col min="3" max="7" width="6.875" customWidth="1"/>
    <col min="8" max="8" width="6.5" customWidth="1"/>
    <col min="9" max="9" width="6.375" customWidth="1"/>
    <col min="10" max="12" width="6.875" customWidth="1"/>
    <col min="13" max="13" width="8.375" customWidth="1"/>
    <col min="14" max="14" width="0.5" customWidth="1"/>
    <col min="15" max="15" width="10.125" customWidth="1"/>
    <col min="17" max="17" width="7.25" customWidth="1"/>
    <col min="22" max="22" width="7.125" customWidth="1"/>
    <col min="23" max="23" width="7.5" customWidth="1"/>
    <col min="24" max="24" width="9" customWidth="1"/>
    <col min="27" max="27" width="6.875" customWidth="1"/>
    <col min="28" max="28" width="1" customWidth="1"/>
    <col min="29" max="34" width="10.25" customWidth="1"/>
  </cols>
  <sheetData>
    <row r="1" spans="1:34" ht="32.25" customHeight="1" thickTop="1">
      <c r="A1" s="598" t="s">
        <v>228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9"/>
      <c r="N1" s="251"/>
      <c r="O1" s="600" t="s">
        <v>166</v>
      </c>
      <c r="P1" s="600"/>
      <c r="Q1" s="600"/>
      <c r="R1" s="600"/>
      <c r="S1" s="600"/>
      <c r="T1" s="600"/>
      <c r="U1" s="600"/>
      <c r="V1" s="600"/>
      <c r="W1" s="600"/>
      <c r="X1" s="600"/>
      <c r="Y1" s="600"/>
      <c r="Z1" s="600"/>
      <c r="AA1" s="601"/>
      <c r="AB1" s="252"/>
      <c r="AC1" s="602" t="s">
        <v>193</v>
      </c>
      <c r="AD1" s="602"/>
      <c r="AE1" s="602"/>
      <c r="AF1" s="602"/>
      <c r="AG1" s="602"/>
      <c r="AH1" s="602"/>
    </row>
    <row r="2" spans="1:34" ht="22.5" thickBot="1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1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5"/>
      <c r="AC2" s="256"/>
      <c r="AD2" s="256"/>
      <c r="AE2" s="256"/>
      <c r="AF2" s="256"/>
      <c r="AG2" s="256"/>
      <c r="AH2" s="256"/>
    </row>
    <row r="3" spans="1:34" ht="21" thickTop="1">
      <c r="A3" s="324" t="s">
        <v>168</v>
      </c>
      <c r="B3" s="603" t="s">
        <v>195</v>
      </c>
      <c r="C3" s="603"/>
      <c r="D3" s="603"/>
      <c r="E3" s="603"/>
      <c r="F3" s="603"/>
      <c r="G3" s="603"/>
      <c r="H3" s="603"/>
      <c r="I3" s="603" t="s">
        <v>169</v>
      </c>
      <c r="J3" s="603"/>
      <c r="K3" s="603"/>
      <c r="L3" s="604" t="s">
        <v>170</v>
      </c>
      <c r="M3" s="605"/>
      <c r="N3" s="251"/>
      <c r="O3" s="331" t="s">
        <v>144</v>
      </c>
      <c r="P3" s="332" t="s">
        <v>145</v>
      </c>
      <c r="Q3" s="330" t="s">
        <v>146</v>
      </c>
      <c r="R3" s="332" t="s">
        <v>23</v>
      </c>
      <c r="S3" s="332" t="s">
        <v>147</v>
      </c>
      <c r="T3" s="332" t="s">
        <v>148</v>
      </c>
      <c r="U3" s="332" t="s">
        <v>149</v>
      </c>
      <c r="V3" s="332"/>
      <c r="W3" s="330" t="s">
        <v>150</v>
      </c>
      <c r="X3" s="332" t="s">
        <v>23</v>
      </c>
      <c r="Y3" s="332" t="s">
        <v>146</v>
      </c>
      <c r="Z3" s="332" t="s">
        <v>23</v>
      </c>
      <c r="AA3" s="334" t="s">
        <v>151</v>
      </c>
      <c r="AB3" s="258"/>
      <c r="AC3" s="335" t="s">
        <v>171</v>
      </c>
      <c r="AD3" s="336" t="s">
        <v>150</v>
      </c>
      <c r="AE3" s="336" t="s">
        <v>23</v>
      </c>
      <c r="AF3" s="336" t="s">
        <v>146</v>
      </c>
      <c r="AG3" s="336" t="s">
        <v>23</v>
      </c>
      <c r="AH3" s="336" t="s">
        <v>151</v>
      </c>
    </row>
    <row r="4" spans="1:34" ht="20.25">
      <c r="A4" s="325"/>
      <c r="B4" s="326" t="s">
        <v>145</v>
      </c>
      <c r="C4" s="327" t="s">
        <v>146</v>
      </c>
      <c r="D4" s="327" t="s">
        <v>23</v>
      </c>
      <c r="E4" s="327" t="s">
        <v>147</v>
      </c>
      <c r="F4" s="327" t="s">
        <v>148</v>
      </c>
      <c r="G4" s="327" t="s">
        <v>149</v>
      </c>
      <c r="H4" s="327"/>
      <c r="I4" s="327" t="s">
        <v>150</v>
      </c>
      <c r="J4" s="327" t="s">
        <v>23</v>
      </c>
      <c r="K4" s="327" t="s">
        <v>146</v>
      </c>
      <c r="L4" s="327" t="s">
        <v>23</v>
      </c>
      <c r="M4" s="327" t="s">
        <v>151</v>
      </c>
      <c r="N4" s="251"/>
      <c r="O4" s="197">
        <v>1</v>
      </c>
      <c r="P4" s="198">
        <v>0.1875</v>
      </c>
      <c r="Q4" s="199">
        <v>0.19097222222222221</v>
      </c>
      <c r="R4" s="200">
        <v>0.19444444444444442</v>
      </c>
      <c r="S4" s="200"/>
      <c r="T4" s="201" t="s">
        <v>152</v>
      </c>
      <c r="U4" s="200">
        <v>0.20833333333333331</v>
      </c>
      <c r="V4" s="202"/>
      <c r="W4" s="203">
        <v>0.20833333333333331</v>
      </c>
      <c r="X4" s="200">
        <v>0.21874999999999997</v>
      </c>
      <c r="Y4" s="200">
        <v>0.22222222222222218</v>
      </c>
      <c r="Z4" s="200">
        <v>0.22569444444444439</v>
      </c>
      <c r="AA4" s="204" t="s">
        <v>153</v>
      </c>
      <c r="AB4" s="258"/>
      <c r="AC4" s="260">
        <v>1</v>
      </c>
      <c r="AD4" s="261">
        <v>0.20833333333333331</v>
      </c>
      <c r="AE4" s="262">
        <v>0.21874999999999997</v>
      </c>
      <c r="AF4" s="262">
        <v>0.22222222222222218</v>
      </c>
      <c r="AG4" s="262">
        <v>0.22569444444444439</v>
      </c>
      <c r="AH4" s="263" t="s">
        <v>153</v>
      </c>
    </row>
    <row r="5" spans="1:34" ht="20.25">
      <c r="A5" s="264">
        <v>1</v>
      </c>
      <c r="B5" s="77">
        <v>0.27083333333333331</v>
      </c>
      <c r="C5" s="31">
        <f>B5+("00:05")</f>
        <v>0.27430555555555552</v>
      </c>
      <c r="D5" s="31">
        <f>C5+("00:05")</f>
        <v>0.27777777777777773</v>
      </c>
      <c r="E5" s="31">
        <f t="shared" ref="E5:E10" si="0">D5+("00:20")</f>
        <v>0.29166666666666663</v>
      </c>
      <c r="F5" s="265" t="s">
        <v>172</v>
      </c>
      <c r="G5" s="266">
        <f t="shared" ref="G5:G10" si="1">E5+("00:20")</f>
        <v>0.30555555555555552</v>
      </c>
      <c r="H5" s="266"/>
      <c r="I5" s="267">
        <f>G5+("00:20")</f>
        <v>0.31944444444444442</v>
      </c>
      <c r="J5" s="267">
        <f>I5+("00:15")</f>
        <v>0.3298611111111111</v>
      </c>
      <c r="K5" s="267">
        <f>J5+("00:05")</f>
        <v>0.33333333333333331</v>
      </c>
      <c r="L5" s="267">
        <f>K5+("00:05")</f>
        <v>0.33680555555555552</v>
      </c>
      <c r="M5" s="268" t="s">
        <v>97</v>
      </c>
      <c r="N5" s="251"/>
      <c r="O5" s="197">
        <v>2</v>
      </c>
      <c r="P5" s="198">
        <v>0.22569444444444445</v>
      </c>
      <c r="Q5" s="199">
        <v>0.22916666666666666</v>
      </c>
      <c r="R5" s="200">
        <v>0.23263888888888887</v>
      </c>
      <c r="S5" s="200"/>
      <c r="T5" s="201" t="s">
        <v>152</v>
      </c>
      <c r="U5" s="200">
        <v>0.24652777777777776</v>
      </c>
      <c r="V5" s="202"/>
      <c r="W5" s="203">
        <v>0.24652777777777776</v>
      </c>
      <c r="X5" s="200">
        <v>0.25694444444444442</v>
      </c>
      <c r="Y5" s="200">
        <v>0.26041666666666663</v>
      </c>
      <c r="Z5" s="200">
        <v>0.26388888888888884</v>
      </c>
      <c r="AA5" s="204" t="s">
        <v>153</v>
      </c>
      <c r="AB5" s="258"/>
      <c r="AC5" s="260">
        <v>2</v>
      </c>
      <c r="AD5" s="261">
        <v>0.24652777777777776</v>
      </c>
      <c r="AE5" s="262">
        <v>0.25694444444444442</v>
      </c>
      <c r="AF5" s="262">
        <v>0.26041666666666663</v>
      </c>
      <c r="AG5" s="262">
        <v>0.26388888888888884</v>
      </c>
      <c r="AH5" s="263" t="s">
        <v>153</v>
      </c>
    </row>
    <row r="6" spans="1:34" ht="20.25">
      <c r="A6" s="264">
        <v>2</v>
      </c>
      <c r="B6" s="77">
        <v>0.3611111111111111</v>
      </c>
      <c r="C6" s="31">
        <f t="shared" ref="C6:D10" si="2">B6+("00:05")</f>
        <v>0.36458333333333331</v>
      </c>
      <c r="D6" s="31">
        <f t="shared" si="2"/>
        <v>0.36805555555555552</v>
      </c>
      <c r="E6" s="31">
        <f t="shared" si="0"/>
        <v>0.38194444444444442</v>
      </c>
      <c r="F6" s="265" t="s">
        <v>172</v>
      </c>
      <c r="G6" s="266">
        <f t="shared" si="1"/>
        <v>0.39583333333333331</v>
      </c>
      <c r="H6" s="266"/>
      <c r="I6" s="267">
        <f t="shared" ref="I6:I10" si="3">G6+("00:20")</f>
        <v>0.40972222222222221</v>
      </c>
      <c r="J6" s="267">
        <f t="shared" ref="J6:J10" si="4">I6+("00:15")</f>
        <v>0.4201388888888889</v>
      </c>
      <c r="K6" s="267">
        <f t="shared" ref="K6:L10" si="5">J6+("00:05")</f>
        <v>0.4236111111111111</v>
      </c>
      <c r="L6" s="267">
        <f t="shared" si="5"/>
        <v>0.42708333333333331</v>
      </c>
      <c r="M6" s="268" t="s">
        <v>97</v>
      </c>
      <c r="N6" s="269"/>
      <c r="O6" s="197">
        <v>3</v>
      </c>
      <c r="P6" s="198">
        <v>0.25</v>
      </c>
      <c r="Q6" s="199">
        <v>0.25347222222222221</v>
      </c>
      <c r="R6" s="200">
        <v>0.25694444444444442</v>
      </c>
      <c r="S6" s="200">
        <v>0.27083333333333331</v>
      </c>
      <c r="T6" s="200" t="s">
        <v>154</v>
      </c>
      <c r="U6" s="82">
        <v>0.30555555555555558</v>
      </c>
      <c r="V6" s="205"/>
      <c r="W6" s="203">
        <v>0.32638888888888884</v>
      </c>
      <c r="X6" s="200">
        <v>0.33680555555555552</v>
      </c>
      <c r="Y6" s="200">
        <v>0.34027777777777773</v>
      </c>
      <c r="Z6" s="200">
        <v>0.34374999999999994</v>
      </c>
      <c r="AA6" s="204" t="s">
        <v>155</v>
      </c>
      <c r="AB6" s="258"/>
      <c r="AC6" s="260">
        <v>3</v>
      </c>
      <c r="AD6" s="261">
        <v>0.28472222222222221</v>
      </c>
      <c r="AE6" s="262">
        <v>0.2951388888888889</v>
      </c>
      <c r="AF6" s="262">
        <v>0.2986111111111111</v>
      </c>
      <c r="AG6" s="262">
        <v>0.30208333333333331</v>
      </c>
      <c r="AH6" s="263" t="s">
        <v>153</v>
      </c>
    </row>
    <row r="7" spans="1:34" ht="20.25">
      <c r="A7" s="264">
        <v>3</v>
      </c>
      <c r="B7" s="77">
        <v>0.43402777777777779</v>
      </c>
      <c r="C7" s="31">
        <f t="shared" si="2"/>
        <v>0.4375</v>
      </c>
      <c r="D7" s="31">
        <f t="shared" si="2"/>
        <v>0.44097222222222221</v>
      </c>
      <c r="E7" s="31">
        <f t="shared" si="0"/>
        <v>0.4548611111111111</v>
      </c>
      <c r="F7" s="265" t="s">
        <v>172</v>
      </c>
      <c r="G7" s="266">
        <f t="shared" si="1"/>
        <v>0.46875</v>
      </c>
      <c r="H7" s="266"/>
      <c r="I7" s="267">
        <f t="shared" si="3"/>
        <v>0.4826388888888889</v>
      </c>
      <c r="J7" s="267">
        <f t="shared" si="4"/>
        <v>0.49305555555555558</v>
      </c>
      <c r="K7" s="267">
        <f t="shared" si="5"/>
        <v>0.49652777777777779</v>
      </c>
      <c r="L7" s="267">
        <f t="shared" si="5"/>
        <v>0.5</v>
      </c>
      <c r="M7" s="268" t="s">
        <v>97</v>
      </c>
      <c r="N7" s="269"/>
      <c r="O7" s="197">
        <v>4</v>
      </c>
      <c r="P7" s="206">
        <v>0.2638888888888889</v>
      </c>
      <c r="Q7" s="199">
        <v>0.2673611111111111</v>
      </c>
      <c r="R7" s="15">
        <v>0.27083333333333331</v>
      </c>
      <c r="S7" s="15"/>
      <c r="T7" s="207" t="s">
        <v>152</v>
      </c>
      <c r="U7" s="82">
        <v>0.28472222222222221</v>
      </c>
      <c r="V7" s="208"/>
      <c r="W7" s="203">
        <v>0.28472222222222221</v>
      </c>
      <c r="X7" s="82">
        <v>0.2951388888888889</v>
      </c>
      <c r="Y7" s="82">
        <v>0.2986111111111111</v>
      </c>
      <c r="Z7" s="82">
        <v>0.30208333333333331</v>
      </c>
      <c r="AA7" s="209" t="s">
        <v>153</v>
      </c>
      <c r="AB7" s="258"/>
      <c r="AC7" s="260">
        <v>4</v>
      </c>
      <c r="AD7" s="261">
        <v>0.31944444444444442</v>
      </c>
      <c r="AE7" s="262">
        <v>0.3298611111111111</v>
      </c>
      <c r="AF7" s="262">
        <v>0.33333333333333331</v>
      </c>
      <c r="AG7" s="262">
        <v>0.33680555555555552</v>
      </c>
      <c r="AH7" s="263" t="s">
        <v>157</v>
      </c>
    </row>
    <row r="8" spans="1:34" ht="20.25">
      <c r="A8" s="264">
        <v>4</v>
      </c>
      <c r="B8" s="77">
        <v>0.55902777777777779</v>
      </c>
      <c r="C8" s="31">
        <f t="shared" si="2"/>
        <v>0.5625</v>
      </c>
      <c r="D8" s="31">
        <f t="shared" si="2"/>
        <v>0.56597222222222221</v>
      </c>
      <c r="E8" s="31">
        <f t="shared" si="0"/>
        <v>0.57986111111111105</v>
      </c>
      <c r="F8" s="265" t="s">
        <v>172</v>
      </c>
      <c r="G8" s="266">
        <f t="shared" si="1"/>
        <v>0.59374999999999989</v>
      </c>
      <c r="H8" s="266"/>
      <c r="I8" s="267">
        <f t="shared" si="3"/>
        <v>0.60763888888888873</v>
      </c>
      <c r="J8" s="267">
        <f t="shared" si="4"/>
        <v>0.61805555555555536</v>
      </c>
      <c r="K8" s="267">
        <f t="shared" si="5"/>
        <v>0.62152777777777757</v>
      </c>
      <c r="L8" s="267">
        <f t="shared" si="5"/>
        <v>0.62499999999999978</v>
      </c>
      <c r="M8" s="268" t="s">
        <v>97</v>
      </c>
      <c r="N8" s="269"/>
      <c r="O8" s="197">
        <v>5</v>
      </c>
      <c r="P8" s="210">
        <v>0.27083333333333331</v>
      </c>
      <c r="Q8" s="199">
        <v>0.27430555555555552</v>
      </c>
      <c r="R8" s="200">
        <v>0.27777777777777773</v>
      </c>
      <c r="S8" s="200">
        <v>0.29166666666666663</v>
      </c>
      <c r="T8" s="201" t="s">
        <v>156</v>
      </c>
      <c r="U8" s="200">
        <v>0.30555555555555552</v>
      </c>
      <c r="V8" s="202"/>
      <c r="W8" s="203">
        <v>0.31944444444444442</v>
      </c>
      <c r="X8" s="200">
        <v>0.3298611111111111</v>
      </c>
      <c r="Y8" s="200">
        <v>0.33333333333333331</v>
      </c>
      <c r="Z8" s="200">
        <v>0.33680555555555552</v>
      </c>
      <c r="AA8" s="204" t="s">
        <v>157</v>
      </c>
      <c r="AB8" s="258"/>
      <c r="AC8" s="260">
        <v>5</v>
      </c>
      <c r="AD8" s="261">
        <v>0.32638888888888884</v>
      </c>
      <c r="AE8" s="262">
        <v>0.33680555555555552</v>
      </c>
      <c r="AF8" s="262">
        <v>0.34027777777777773</v>
      </c>
      <c r="AG8" s="262">
        <v>0.34374999999999994</v>
      </c>
      <c r="AH8" s="263" t="s">
        <v>155</v>
      </c>
    </row>
    <row r="9" spans="1:34" ht="20.25">
      <c r="A9" s="264">
        <v>5</v>
      </c>
      <c r="B9" s="270">
        <v>0.66319444444444442</v>
      </c>
      <c r="C9" s="45">
        <f t="shared" si="2"/>
        <v>0.66666666666666663</v>
      </c>
      <c r="D9" s="45">
        <f t="shared" si="2"/>
        <v>0.67013888888888884</v>
      </c>
      <c r="E9" s="45">
        <f t="shared" si="0"/>
        <v>0.68402777777777768</v>
      </c>
      <c r="F9" s="271" t="s">
        <v>172</v>
      </c>
      <c r="G9" s="272">
        <f t="shared" si="1"/>
        <v>0.69791666666666652</v>
      </c>
      <c r="H9" s="267"/>
      <c r="I9" s="267">
        <f t="shared" si="3"/>
        <v>0.71180555555555536</v>
      </c>
      <c r="J9" s="267">
        <f t="shared" si="4"/>
        <v>0.72222222222222199</v>
      </c>
      <c r="K9" s="267">
        <f t="shared" si="5"/>
        <v>0.7256944444444442</v>
      </c>
      <c r="L9" s="267">
        <f t="shared" si="5"/>
        <v>0.72916666666666641</v>
      </c>
      <c r="M9" s="268" t="s">
        <v>97</v>
      </c>
      <c r="N9" s="269"/>
      <c r="O9" s="197">
        <v>6</v>
      </c>
      <c r="P9" s="99">
        <v>0.27777777777777779</v>
      </c>
      <c r="Q9" s="211">
        <v>0.28125</v>
      </c>
      <c r="R9" s="22">
        <v>0.28472222222222221</v>
      </c>
      <c r="S9" s="22">
        <v>0.2986111111111111</v>
      </c>
      <c r="T9" s="212" t="s">
        <v>158</v>
      </c>
      <c r="U9" s="26">
        <v>0.32291666666666669</v>
      </c>
      <c r="V9" s="82"/>
      <c r="W9" s="203">
        <v>0.34027777777777779</v>
      </c>
      <c r="X9" s="82">
        <v>0.35069444444444448</v>
      </c>
      <c r="Y9" s="82">
        <v>0.35416666666666669</v>
      </c>
      <c r="Z9" s="82">
        <v>0.3576388888888889</v>
      </c>
      <c r="AA9" s="209" t="s">
        <v>159</v>
      </c>
      <c r="AB9" s="258"/>
      <c r="AC9" s="260">
        <v>6</v>
      </c>
      <c r="AD9" s="261">
        <v>0.34027777777777779</v>
      </c>
      <c r="AE9" s="262">
        <v>0.35069444444444448</v>
      </c>
      <c r="AF9" s="262">
        <v>0.35416666666666669</v>
      </c>
      <c r="AG9" s="262">
        <v>0.3576388888888889</v>
      </c>
      <c r="AH9" s="263" t="s">
        <v>159</v>
      </c>
    </row>
    <row r="10" spans="1:34" ht="21" thickBot="1">
      <c r="A10" s="264">
        <v>6</v>
      </c>
      <c r="B10" s="270">
        <v>0.76736111111111116</v>
      </c>
      <c r="C10" s="45">
        <f t="shared" si="2"/>
        <v>0.77083333333333337</v>
      </c>
      <c r="D10" s="45">
        <f t="shared" si="2"/>
        <v>0.77430555555555558</v>
      </c>
      <c r="E10" s="45">
        <f t="shared" si="0"/>
        <v>0.78819444444444442</v>
      </c>
      <c r="F10" s="271" t="s">
        <v>172</v>
      </c>
      <c r="G10" s="272">
        <f t="shared" si="1"/>
        <v>0.80208333333333326</v>
      </c>
      <c r="H10" s="267"/>
      <c r="I10" s="267">
        <f t="shared" si="3"/>
        <v>0.8159722222222221</v>
      </c>
      <c r="J10" s="267">
        <f t="shared" si="4"/>
        <v>0.82638888888888873</v>
      </c>
      <c r="K10" s="267">
        <f t="shared" si="5"/>
        <v>0.82986111111111094</v>
      </c>
      <c r="L10" s="267">
        <f t="shared" si="5"/>
        <v>0.83333333333333315</v>
      </c>
      <c r="M10" s="268" t="s">
        <v>97</v>
      </c>
      <c r="N10" s="269"/>
      <c r="O10" s="197">
        <v>7</v>
      </c>
      <c r="P10" s="15">
        <v>0.28819444444444442</v>
      </c>
      <c r="Q10" s="199">
        <v>0.29166666666666663</v>
      </c>
      <c r="R10" s="15">
        <v>0.29513888888888884</v>
      </c>
      <c r="S10" s="15">
        <v>0.30902777777777773</v>
      </c>
      <c r="T10" s="82" t="s">
        <v>154</v>
      </c>
      <c r="U10" s="82">
        <v>0.34374999999999994</v>
      </c>
      <c r="V10" s="205"/>
      <c r="W10" s="203">
        <v>0.36458333333333326</v>
      </c>
      <c r="X10" s="82">
        <v>0.37499999999999994</v>
      </c>
      <c r="Y10" s="82">
        <v>0.37847222222222215</v>
      </c>
      <c r="Z10" s="82">
        <v>0.38194444444444436</v>
      </c>
      <c r="AA10" s="209" t="s">
        <v>160</v>
      </c>
      <c r="AB10" s="258"/>
      <c r="AC10" s="260">
        <v>7</v>
      </c>
      <c r="AD10" s="261">
        <v>0.34722222222222221</v>
      </c>
      <c r="AE10" s="262">
        <v>0.3576388888888889</v>
      </c>
      <c r="AF10" s="262">
        <v>0.3611111111111111</v>
      </c>
      <c r="AG10" s="262">
        <v>0.36458333333333331</v>
      </c>
      <c r="AH10" s="263" t="s">
        <v>163</v>
      </c>
    </row>
    <row r="11" spans="1:34" ht="21.75" thickTop="1" thickBot="1">
      <c r="A11" s="606"/>
      <c r="B11" s="606"/>
      <c r="C11" s="606"/>
      <c r="D11" s="606"/>
      <c r="E11" s="606"/>
      <c r="F11" s="606"/>
      <c r="G11" s="606"/>
      <c r="H11" s="606"/>
      <c r="I11" s="606"/>
      <c r="J11" s="606"/>
      <c r="K11" s="606"/>
      <c r="L11" s="606"/>
      <c r="M11" s="606"/>
      <c r="N11" s="269"/>
      <c r="O11" s="197">
        <v>8</v>
      </c>
      <c r="P11" s="213">
        <v>0.2951388888888889</v>
      </c>
      <c r="Q11" s="211">
        <v>0.2986111111111111</v>
      </c>
      <c r="R11" s="26">
        <v>0.30208333333333331</v>
      </c>
      <c r="S11" s="26">
        <v>0.31597222222222221</v>
      </c>
      <c r="T11" s="214" t="s">
        <v>161</v>
      </c>
      <c r="U11" s="26">
        <v>0.3263888888888889</v>
      </c>
      <c r="V11" s="208" t="s">
        <v>162</v>
      </c>
      <c r="W11" s="215">
        <v>0.34722222222222221</v>
      </c>
      <c r="X11" s="26">
        <v>0.3576388888888889</v>
      </c>
      <c r="Y11" s="26">
        <v>0.3611111111111111</v>
      </c>
      <c r="Z11" s="26">
        <v>0.36458333333333331</v>
      </c>
      <c r="AA11" s="216" t="s">
        <v>163</v>
      </c>
      <c r="AB11" s="258"/>
      <c r="AC11" s="260">
        <v>8</v>
      </c>
      <c r="AD11" s="261">
        <v>0.3576388888888889</v>
      </c>
      <c r="AE11" s="262">
        <v>0.36805555555555558</v>
      </c>
      <c r="AF11" s="262">
        <v>0.37152777777777779</v>
      </c>
      <c r="AG11" s="262">
        <v>0.375</v>
      </c>
      <c r="AH11" s="263" t="s">
        <v>153</v>
      </c>
    </row>
    <row r="12" spans="1:34" ht="21" thickTop="1">
      <c r="A12" s="324" t="s">
        <v>168</v>
      </c>
      <c r="B12" s="603" t="s">
        <v>196</v>
      </c>
      <c r="C12" s="603"/>
      <c r="D12" s="603"/>
      <c r="E12" s="603"/>
      <c r="F12" s="603"/>
      <c r="G12" s="603"/>
      <c r="H12" s="603"/>
      <c r="I12" s="603"/>
      <c r="J12" s="603"/>
      <c r="K12" s="603"/>
      <c r="L12" s="604" t="s">
        <v>170</v>
      </c>
      <c r="M12" s="605"/>
      <c r="N12" s="269"/>
      <c r="O12" s="197">
        <v>9</v>
      </c>
      <c r="P12" s="217">
        <v>0.31944444444444442</v>
      </c>
      <c r="Q12" s="218">
        <v>0.32291666666666663</v>
      </c>
      <c r="R12" s="219">
        <v>0.32638888888888884</v>
      </c>
      <c r="S12" s="219">
        <v>0.34027777777777773</v>
      </c>
      <c r="T12" s="219" t="s">
        <v>154</v>
      </c>
      <c r="U12" s="220">
        <v>0.375</v>
      </c>
      <c r="V12" s="220"/>
      <c r="W12" s="221">
        <v>0.39583333333333326</v>
      </c>
      <c r="X12" s="219">
        <v>0.40624999999999994</v>
      </c>
      <c r="Y12" s="219">
        <v>0.40972222222222215</v>
      </c>
      <c r="Z12" s="219">
        <v>0.41319444444444436</v>
      </c>
      <c r="AA12" s="222" t="s">
        <v>234</v>
      </c>
      <c r="AB12" s="258"/>
      <c r="AC12" s="260">
        <v>9</v>
      </c>
      <c r="AD12" s="261">
        <v>0.36458333333333326</v>
      </c>
      <c r="AE12" s="262">
        <v>0.37499999999999994</v>
      </c>
      <c r="AF12" s="262">
        <v>0.37847222222222215</v>
      </c>
      <c r="AG12" s="262">
        <v>0.38194444444444436</v>
      </c>
      <c r="AH12" s="263" t="s">
        <v>160</v>
      </c>
    </row>
    <row r="13" spans="1:34" ht="20.25">
      <c r="A13" s="325"/>
      <c r="B13" s="327" t="s">
        <v>145</v>
      </c>
      <c r="C13" s="328" t="s">
        <v>2</v>
      </c>
      <c r="D13" s="328" t="s">
        <v>0</v>
      </c>
      <c r="E13" s="327" t="s">
        <v>150</v>
      </c>
      <c r="F13" s="327" t="s">
        <v>148</v>
      </c>
      <c r="G13" s="327" t="s">
        <v>149</v>
      </c>
      <c r="H13" s="327"/>
      <c r="I13" s="327" t="s">
        <v>150</v>
      </c>
      <c r="J13" s="327" t="s">
        <v>23</v>
      </c>
      <c r="K13" s="327" t="s">
        <v>146</v>
      </c>
      <c r="L13" s="327" t="s">
        <v>23</v>
      </c>
      <c r="M13" s="329" t="s">
        <v>151</v>
      </c>
      <c r="N13" s="269"/>
      <c r="O13" s="197">
        <v>10</v>
      </c>
      <c r="P13" s="15">
        <v>0.33680555555555558</v>
      </c>
      <c r="Q13" s="199">
        <v>0.34027777777777779</v>
      </c>
      <c r="R13" s="15">
        <v>0.34375</v>
      </c>
      <c r="S13" s="15"/>
      <c r="T13" s="15" t="s">
        <v>152</v>
      </c>
      <c r="U13" s="82">
        <v>0.3576388888888889</v>
      </c>
      <c r="V13" s="82"/>
      <c r="W13" s="203">
        <v>0.3576388888888889</v>
      </c>
      <c r="X13" s="82">
        <v>0.36805555555555558</v>
      </c>
      <c r="Y13" s="82">
        <v>0.37152777777777779</v>
      </c>
      <c r="Z13" s="82">
        <v>0.375</v>
      </c>
      <c r="AA13" s="204" t="s">
        <v>153</v>
      </c>
      <c r="AB13" s="258"/>
      <c r="AC13" s="260">
        <v>10</v>
      </c>
      <c r="AD13" s="261">
        <v>0.39583333333333326</v>
      </c>
      <c r="AE13" s="262">
        <v>0.40624999999999994</v>
      </c>
      <c r="AF13" s="262">
        <v>0.40972222222222215</v>
      </c>
      <c r="AG13" s="262">
        <v>0.41319444444444436</v>
      </c>
      <c r="AH13" s="263" t="s">
        <v>234</v>
      </c>
    </row>
    <row r="14" spans="1:34" ht="20.25">
      <c r="A14" s="264">
        <v>1</v>
      </c>
      <c r="B14" s="45">
        <v>0.2951388888888889</v>
      </c>
      <c r="C14" s="45">
        <f t="shared" ref="C14:D16" si="6">B14+("00:05")</f>
        <v>0.2986111111111111</v>
      </c>
      <c r="D14" s="45">
        <f t="shared" si="6"/>
        <v>0.30208333333333331</v>
      </c>
      <c r="E14" s="45">
        <f>D14+("00:20")</f>
        <v>0.31597222222222221</v>
      </c>
      <c r="F14" s="274" t="s">
        <v>173</v>
      </c>
      <c r="G14" s="275">
        <f>E14+("00:15")</f>
        <v>0.3263888888888889</v>
      </c>
      <c r="H14" s="45" t="s">
        <v>174</v>
      </c>
      <c r="I14" s="45">
        <f>G14+("00:30")</f>
        <v>0.34722222222222221</v>
      </c>
      <c r="J14" s="45">
        <f>I14+("00:15")</f>
        <v>0.3576388888888889</v>
      </c>
      <c r="K14" s="45">
        <f t="shared" ref="K14:L16" si="7">J14+("00:05")</f>
        <v>0.3611111111111111</v>
      </c>
      <c r="L14" s="45">
        <f t="shared" si="7"/>
        <v>0.36458333333333331</v>
      </c>
      <c r="M14" s="276" t="s">
        <v>95</v>
      </c>
      <c r="N14" s="269"/>
      <c r="O14" s="197">
        <v>11</v>
      </c>
      <c r="P14" s="200">
        <v>0.3611111111111111</v>
      </c>
      <c r="Q14" s="199">
        <v>0.36458333333333331</v>
      </c>
      <c r="R14" s="200">
        <v>0.36805555555555552</v>
      </c>
      <c r="S14" s="200">
        <v>0.38194444444444442</v>
      </c>
      <c r="T14" s="201" t="s">
        <v>156</v>
      </c>
      <c r="U14" s="200">
        <v>0.39583333333333331</v>
      </c>
      <c r="V14" s="202"/>
      <c r="W14" s="203">
        <v>0.40972222222222221</v>
      </c>
      <c r="X14" s="200">
        <v>0.4201388888888889</v>
      </c>
      <c r="Y14" s="200">
        <v>0.4236111111111111</v>
      </c>
      <c r="Z14" s="200">
        <v>0.42708333333333331</v>
      </c>
      <c r="AA14" s="204" t="s">
        <v>157</v>
      </c>
      <c r="AB14" s="258"/>
      <c r="AC14" s="260">
        <v>11</v>
      </c>
      <c r="AD14" s="261">
        <v>0.40972222222222221</v>
      </c>
      <c r="AE14" s="262">
        <v>0.4201388888888889</v>
      </c>
      <c r="AF14" s="262">
        <v>0.4236111111111111</v>
      </c>
      <c r="AG14" s="262">
        <v>0.42708333333333331</v>
      </c>
      <c r="AH14" s="263" t="s">
        <v>157</v>
      </c>
    </row>
    <row r="15" spans="1:34" ht="20.25">
      <c r="A15" s="264">
        <v>2</v>
      </c>
      <c r="B15" s="45">
        <v>0.46875</v>
      </c>
      <c r="C15" s="45">
        <f t="shared" si="6"/>
        <v>0.47222222222222221</v>
      </c>
      <c r="D15" s="45">
        <f t="shared" si="6"/>
        <v>0.47569444444444442</v>
      </c>
      <c r="E15" s="45">
        <f>D15+("00:20")</f>
        <v>0.48958333333333331</v>
      </c>
      <c r="F15" s="274" t="s">
        <v>173</v>
      </c>
      <c r="G15" s="275">
        <f>E15+("00:15")</f>
        <v>0.5</v>
      </c>
      <c r="H15" s="45" t="s">
        <v>174</v>
      </c>
      <c r="I15" s="45">
        <f>G15+("00:30")</f>
        <v>0.52083333333333337</v>
      </c>
      <c r="J15" s="45">
        <f>I15+("00:15")</f>
        <v>0.53125</v>
      </c>
      <c r="K15" s="45">
        <f t="shared" si="7"/>
        <v>0.53472222222222221</v>
      </c>
      <c r="L15" s="45">
        <f t="shared" si="7"/>
        <v>0.53819444444444442</v>
      </c>
      <c r="M15" s="276" t="s">
        <v>95</v>
      </c>
      <c r="N15" s="269"/>
      <c r="O15" s="197">
        <v>12</v>
      </c>
      <c r="P15" s="223">
        <v>0.3888888888888889</v>
      </c>
      <c r="Q15" s="224">
        <v>0.3923611111111111</v>
      </c>
      <c r="R15" s="223">
        <v>0.39583333333333331</v>
      </c>
      <c r="S15" s="223">
        <v>0.40972222222222221</v>
      </c>
      <c r="T15" s="223" t="s">
        <v>158</v>
      </c>
      <c r="U15" s="89">
        <v>0.43402777777777779</v>
      </c>
      <c r="V15" s="89"/>
      <c r="W15" s="225">
        <v>0.4513888888888889</v>
      </c>
      <c r="X15" s="89">
        <v>0.46180555555555558</v>
      </c>
      <c r="Y15" s="89">
        <v>0.46527777777777779</v>
      </c>
      <c r="Z15" s="89">
        <v>0.46875</v>
      </c>
      <c r="AA15" s="226" t="s">
        <v>159</v>
      </c>
      <c r="AB15" s="258"/>
      <c r="AC15" s="260">
        <v>12</v>
      </c>
      <c r="AD15" s="261">
        <v>0.4236111111111111</v>
      </c>
      <c r="AE15" s="262">
        <v>0.43402777777777779</v>
      </c>
      <c r="AF15" s="262">
        <v>0.4375</v>
      </c>
      <c r="AG15" s="262">
        <v>0.44097222222222221</v>
      </c>
      <c r="AH15" s="263" t="s">
        <v>153</v>
      </c>
    </row>
    <row r="16" spans="1:34" ht="21" thickBot="1">
      <c r="A16" s="277">
        <v>3</v>
      </c>
      <c r="B16" s="278">
        <v>0.70833333333333337</v>
      </c>
      <c r="C16" s="278">
        <f t="shared" si="6"/>
        <v>0.71180555555555558</v>
      </c>
      <c r="D16" s="278">
        <f t="shared" si="6"/>
        <v>0.71527777777777779</v>
      </c>
      <c r="E16" s="278">
        <f>D16+("00:20")</f>
        <v>0.72916666666666663</v>
      </c>
      <c r="F16" s="279" t="s">
        <v>173</v>
      </c>
      <c r="G16" s="280">
        <f>E16+("00:15")</f>
        <v>0.73958333333333326</v>
      </c>
      <c r="H16" s="45" t="s">
        <v>174</v>
      </c>
      <c r="I16" s="278">
        <f>G16+("00:30")</f>
        <v>0.76041666666666663</v>
      </c>
      <c r="J16" s="278">
        <f>I16+("00:15")</f>
        <v>0.77083333333333326</v>
      </c>
      <c r="K16" s="278">
        <f t="shared" si="7"/>
        <v>0.77430555555555547</v>
      </c>
      <c r="L16" s="278">
        <f t="shared" si="7"/>
        <v>0.77777777777777768</v>
      </c>
      <c r="M16" s="281" t="s">
        <v>95</v>
      </c>
      <c r="N16" s="269"/>
      <c r="O16" s="197">
        <v>13</v>
      </c>
      <c r="P16" s="26">
        <v>0.39583333333333331</v>
      </c>
      <c r="Q16" s="199">
        <v>0.39930555555555552</v>
      </c>
      <c r="R16" s="200">
        <v>0.40277777777777773</v>
      </c>
      <c r="S16" s="200">
        <v>0.41666666666666663</v>
      </c>
      <c r="T16" s="201" t="s">
        <v>164</v>
      </c>
      <c r="U16" s="200">
        <v>0.42708333333333331</v>
      </c>
      <c r="V16" s="202"/>
      <c r="W16" s="203">
        <v>0.43402777777777773</v>
      </c>
      <c r="X16" s="200">
        <v>0.44444444444444442</v>
      </c>
      <c r="Y16" s="200">
        <v>0.44791666666666663</v>
      </c>
      <c r="Z16" s="200">
        <v>0.45138888888888884</v>
      </c>
      <c r="AA16" s="204" t="s">
        <v>165</v>
      </c>
      <c r="AB16" s="258"/>
      <c r="AC16" s="260">
        <v>13</v>
      </c>
      <c r="AD16" s="261">
        <v>0.43402777777777773</v>
      </c>
      <c r="AE16" s="262">
        <v>0.44444444444444442</v>
      </c>
      <c r="AF16" s="262">
        <v>0.44791666666666663</v>
      </c>
      <c r="AG16" s="262">
        <v>0.45138888888888884</v>
      </c>
      <c r="AH16" s="263" t="s">
        <v>165</v>
      </c>
    </row>
    <row r="17" spans="1:34" ht="21" thickTop="1">
      <c r="A17" s="331" t="s">
        <v>168</v>
      </c>
      <c r="B17" s="332" t="s">
        <v>145</v>
      </c>
      <c r="C17" s="333" t="s">
        <v>2</v>
      </c>
      <c r="D17" s="333" t="s">
        <v>0</v>
      </c>
      <c r="E17" s="332" t="s">
        <v>150</v>
      </c>
      <c r="F17" s="332" t="s">
        <v>148</v>
      </c>
      <c r="G17" s="332" t="s">
        <v>149</v>
      </c>
      <c r="H17" s="332"/>
      <c r="I17" s="332" t="s">
        <v>175</v>
      </c>
      <c r="J17" s="332" t="s">
        <v>23</v>
      </c>
      <c r="K17" s="332" t="s">
        <v>146</v>
      </c>
      <c r="L17" s="332" t="s">
        <v>111</v>
      </c>
      <c r="M17" s="334" t="s">
        <v>151</v>
      </c>
      <c r="N17" s="282"/>
      <c r="O17" s="197">
        <v>14</v>
      </c>
      <c r="P17" s="26">
        <v>0.40277777777777779</v>
      </c>
      <c r="Q17" s="199">
        <v>0.40625</v>
      </c>
      <c r="R17" s="200">
        <v>0.40972222222222221</v>
      </c>
      <c r="S17" s="200"/>
      <c r="T17" s="201" t="s">
        <v>152</v>
      </c>
      <c r="U17" s="200">
        <v>0.4236111111111111</v>
      </c>
      <c r="V17" s="202"/>
      <c r="W17" s="203">
        <v>0.4236111111111111</v>
      </c>
      <c r="X17" s="200">
        <v>0.43402777777777779</v>
      </c>
      <c r="Y17" s="200">
        <v>0.4375</v>
      </c>
      <c r="Z17" s="200">
        <v>0.44097222222222221</v>
      </c>
      <c r="AA17" s="204" t="s">
        <v>153</v>
      </c>
      <c r="AB17" s="258"/>
      <c r="AC17" s="260">
        <v>14</v>
      </c>
      <c r="AD17" s="261">
        <v>0.4513888888888889</v>
      </c>
      <c r="AE17" s="262">
        <v>0.46180555555555558</v>
      </c>
      <c r="AF17" s="262">
        <v>0.46527777777777779</v>
      </c>
      <c r="AG17" s="262">
        <v>0.46875</v>
      </c>
      <c r="AH17" s="263" t="s">
        <v>159</v>
      </c>
    </row>
    <row r="18" spans="1:34" ht="20.25">
      <c r="A18" s="264">
        <v>1</v>
      </c>
      <c r="B18" s="45">
        <v>0.39583333333333331</v>
      </c>
      <c r="C18" s="45">
        <f>B18+("00:05")</f>
        <v>0.39930555555555552</v>
      </c>
      <c r="D18" s="45">
        <f>C18+("00:05")</f>
        <v>0.40277777777777773</v>
      </c>
      <c r="E18" s="45">
        <f>D18+("00:20")</f>
        <v>0.41666666666666663</v>
      </c>
      <c r="F18" s="274" t="s">
        <v>176</v>
      </c>
      <c r="G18" s="272">
        <f>E18+("00:15")</f>
        <v>0.42708333333333331</v>
      </c>
      <c r="H18" s="267"/>
      <c r="I18" s="267">
        <f>G18+("00:10")</f>
        <v>0.43402777777777773</v>
      </c>
      <c r="J18" s="267">
        <f>I18+("00:15")</f>
        <v>0.44444444444444442</v>
      </c>
      <c r="K18" s="267">
        <f>J18+("00:05")</f>
        <v>0.44791666666666663</v>
      </c>
      <c r="L18" s="267">
        <f>K18+("00:05")</f>
        <v>0.45138888888888884</v>
      </c>
      <c r="M18" s="283" t="s">
        <v>110</v>
      </c>
      <c r="N18" s="269"/>
      <c r="O18" s="197">
        <v>15</v>
      </c>
      <c r="P18" s="82">
        <v>0.40972222222222221</v>
      </c>
      <c r="Q18" s="199">
        <v>0.41319444444444442</v>
      </c>
      <c r="R18" s="15">
        <v>0.41666666666666663</v>
      </c>
      <c r="S18" s="15">
        <v>0.43055555555555552</v>
      </c>
      <c r="T18" s="82" t="s">
        <v>154</v>
      </c>
      <c r="U18" s="227">
        <v>0.46527777777777779</v>
      </c>
      <c r="V18" s="228"/>
      <c r="W18" s="203">
        <v>0.48611111111111105</v>
      </c>
      <c r="X18" s="82">
        <v>0.49652777777777773</v>
      </c>
      <c r="Y18" s="82">
        <v>0.49999999999999994</v>
      </c>
      <c r="Z18" s="82">
        <v>0.50347222222222221</v>
      </c>
      <c r="AA18" s="209" t="s">
        <v>155</v>
      </c>
      <c r="AB18" s="258"/>
      <c r="AC18" s="260">
        <v>15</v>
      </c>
      <c r="AD18" s="261">
        <v>0.46527777777777773</v>
      </c>
      <c r="AE18" s="262">
        <v>0.47569444444444442</v>
      </c>
      <c r="AF18" s="262">
        <v>0.47916666666666663</v>
      </c>
      <c r="AG18" s="262">
        <v>0.48263888888888884</v>
      </c>
      <c r="AH18" s="263" t="s">
        <v>153</v>
      </c>
    </row>
    <row r="19" spans="1:34" ht="21" thickBot="1">
      <c r="A19" s="277">
        <v>2</v>
      </c>
      <c r="B19" s="278">
        <v>0.62152777777777779</v>
      </c>
      <c r="C19" s="278">
        <f>B19+("00:05")</f>
        <v>0.625</v>
      </c>
      <c r="D19" s="278">
        <f>C19+("00:05")</f>
        <v>0.62847222222222221</v>
      </c>
      <c r="E19" s="278">
        <f>D19+("00:20")</f>
        <v>0.64236111111111105</v>
      </c>
      <c r="F19" s="279" t="s">
        <v>176</v>
      </c>
      <c r="G19" s="284">
        <f>E19+("00:15")</f>
        <v>0.65277777777777768</v>
      </c>
      <c r="H19" s="285"/>
      <c r="I19" s="285">
        <f>G19+("00:10")</f>
        <v>0.6597222222222221</v>
      </c>
      <c r="J19" s="285">
        <f>I19+("00:15")</f>
        <v>0.67013888888888873</v>
      </c>
      <c r="K19" s="285">
        <f>J19+("00:05")</f>
        <v>0.67361111111111094</v>
      </c>
      <c r="L19" s="285">
        <f>K19+("00:05")</f>
        <v>0.67708333333333315</v>
      </c>
      <c r="M19" s="286" t="s">
        <v>110</v>
      </c>
      <c r="N19" s="269"/>
      <c r="O19" s="197">
        <v>16</v>
      </c>
      <c r="P19" s="220">
        <v>0.43402777777777779</v>
      </c>
      <c r="Q19" s="218">
        <v>0.4375</v>
      </c>
      <c r="R19" s="229">
        <v>0.44097222222222221</v>
      </c>
      <c r="S19" s="229">
        <v>0.4548611111111111</v>
      </c>
      <c r="T19" s="230" t="s">
        <v>156</v>
      </c>
      <c r="U19" s="220">
        <v>0.46875</v>
      </c>
      <c r="V19" s="231"/>
      <c r="W19" s="221">
        <v>0.4826388888888889</v>
      </c>
      <c r="X19" s="220">
        <v>0.49305555555555558</v>
      </c>
      <c r="Y19" s="220">
        <v>0.49652777777777779</v>
      </c>
      <c r="Z19" s="220">
        <v>0.5</v>
      </c>
      <c r="AA19" s="232" t="s">
        <v>157</v>
      </c>
      <c r="AB19" s="258"/>
      <c r="AC19" s="260">
        <v>16</v>
      </c>
      <c r="AD19" s="261">
        <v>0.4826388888888889</v>
      </c>
      <c r="AE19" s="262">
        <v>0.49305555555555558</v>
      </c>
      <c r="AF19" s="262">
        <v>0.49652777777777779</v>
      </c>
      <c r="AG19" s="262">
        <v>0.5</v>
      </c>
      <c r="AH19" s="263" t="s">
        <v>157</v>
      </c>
    </row>
    <row r="20" spans="1:34" ht="21.75" thickTop="1" thickBot="1">
      <c r="A20" s="287"/>
      <c r="B20" s="288"/>
      <c r="C20" s="288"/>
      <c r="D20" s="288"/>
      <c r="E20" s="288"/>
      <c r="F20" s="288"/>
      <c r="G20" s="289"/>
      <c r="H20" s="289"/>
      <c r="I20" s="289"/>
      <c r="J20" s="289"/>
      <c r="K20" s="289"/>
      <c r="L20" s="289"/>
      <c r="M20" s="290"/>
      <c r="N20" s="269"/>
      <c r="O20" s="197">
        <v>17</v>
      </c>
      <c r="P20" s="26">
        <v>0.44444444444444442</v>
      </c>
      <c r="Q20" s="199">
        <v>0.44791666666666663</v>
      </c>
      <c r="R20" s="200">
        <v>0.45138888888888884</v>
      </c>
      <c r="S20" s="200"/>
      <c r="T20" s="201" t="s">
        <v>152</v>
      </c>
      <c r="U20" s="200">
        <v>0.46527777777777773</v>
      </c>
      <c r="V20" s="202"/>
      <c r="W20" s="203">
        <v>0.46527777777777773</v>
      </c>
      <c r="X20" s="200">
        <v>0.47569444444444442</v>
      </c>
      <c r="Y20" s="200">
        <v>0.47916666666666663</v>
      </c>
      <c r="Z20" s="200">
        <v>0.48263888888888884</v>
      </c>
      <c r="AA20" s="204" t="s">
        <v>153</v>
      </c>
      <c r="AB20" s="258"/>
      <c r="AC20" s="260">
        <v>17</v>
      </c>
      <c r="AD20" s="261">
        <v>0.48611111111111105</v>
      </c>
      <c r="AE20" s="262">
        <v>0.49652777777777773</v>
      </c>
      <c r="AF20" s="262">
        <v>0.49999999999999994</v>
      </c>
      <c r="AG20" s="262">
        <v>0.50347222222222221</v>
      </c>
      <c r="AH20" s="263" t="s">
        <v>155</v>
      </c>
    </row>
    <row r="21" spans="1:34" ht="21" thickTop="1">
      <c r="A21" s="324" t="s">
        <v>168</v>
      </c>
      <c r="B21" s="603" t="s">
        <v>197</v>
      </c>
      <c r="C21" s="603"/>
      <c r="D21" s="603"/>
      <c r="E21" s="603"/>
      <c r="F21" s="603"/>
      <c r="G21" s="603"/>
      <c r="H21" s="603"/>
      <c r="I21" s="603" t="s">
        <v>177</v>
      </c>
      <c r="J21" s="603"/>
      <c r="K21" s="603"/>
      <c r="L21" s="603" t="s">
        <v>170</v>
      </c>
      <c r="M21" s="607"/>
      <c r="N21" s="269"/>
      <c r="O21" s="197">
        <v>18</v>
      </c>
      <c r="P21" s="15">
        <v>0.46875</v>
      </c>
      <c r="Q21" s="199">
        <v>0.47222222222222221</v>
      </c>
      <c r="R21" s="15">
        <v>0.47569444444444442</v>
      </c>
      <c r="S21" s="15">
        <v>0.48958333333333331</v>
      </c>
      <c r="T21" s="15" t="s">
        <v>161</v>
      </c>
      <c r="U21" s="82">
        <v>0.5</v>
      </c>
      <c r="V21" s="82" t="s">
        <v>162</v>
      </c>
      <c r="W21" s="203">
        <v>0.52083333333333337</v>
      </c>
      <c r="X21" s="82">
        <v>0.53125</v>
      </c>
      <c r="Y21" s="82">
        <v>0.53472222222222221</v>
      </c>
      <c r="Z21" s="82">
        <v>0.53819444444444442</v>
      </c>
      <c r="AA21" s="209" t="s">
        <v>163</v>
      </c>
      <c r="AB21" s="258"/>
      <c r="AC21" s="260">
        <v>18</v>
      </c>
      <c r="AD21" s="261">
        <v>0.50347222222222221</v>
      </c>
      <c r="AE21" s="262">
        <v>0.51388888888888884</v>
      </c>
      <c r="AF21" s="262">
        <v>0.51736111111111105</v>
      </c>
      <c r="AG21" s="262">
        <v>0.52083333333333326</v>
      </c>
      <c r="AH21" s="263" t="s">
        <v>153</v>
      </c>
    </row>
    <row r="22" spans="1:34" ht="20.25">
      <c r="A22" s="325"/>
      <c r="B22" s="327" t="s">
        <v>145</v>
      </c>
      <c r="C22" s="328" t="s">
        <v>2</v>
      </c>
      <c r="D22" s="328" t="s">
        <v>0</v>
      </c>
      <c r="E22" s="327" t="s">
        <v>150</v>
      </c>
      <c r="F22" s="327" t="s">
        <v>148</v>
      </c>
      <c r="G22" s="327" t="s">
        <v>149</v>
      </c>
      <c r="H22" s="327" t="s">
        <v>150</v>
      </c>
      <c r="I22" s="327" t="s">
        <v>178</v>
      </c>
      <c r="J22" s="327" t="s">
        <v>146</v>
      </c>
      <c r="K22" s="327" t="s">
        <v>151</v>
      </c>
      <c r="L22" s="327" t="s">
        <v>23</v>
      </c>
      <c r="M22" s="329" t="s">
        <v>151</v>
      </c>
      <c r="N22" s="269"/>
      <c r="O22" s="197">
        <v>19</v>
      </c>
      <c r="P22" s="15">
        <v>0.4826388888888889</v>
      </c>
      <c r="Q22" s="199">
        <v>0.4861111111111111</v>
      </c>
      <c r="R22" s="15">
        <v>0.48958333333333331</v>
      </c>
      <c r="S22" s="15"/>
      <c r="T22" s="207" t="s">
        <v>152</v>
      </c>
      <c r="U22" s="82">
        <v>0.50347222222222221</v>
      </c>
      <c r="V22" s="82"/>
      <c r="W22" s="203">
        <v>0.50347222222222221</v>
      </c>
      <c r="X22" s="82">
        <v>0.51388888888888884</v>
      </c>
      <c r="Y22" s="82">
        <v>0.51736111111111105</v>
      </c>
      <c r="Z22" s="82">
        <v>0.52083333333333326</v>
      </c>
      <c r="AA22" s="209" t="s">
        <v>153</v>
      </c>
      <c r="AB22" s="258"/>
      <c r="AC22" s="260">
        <v>19</v>
      </c>
      <c r="AD22" s="261">
        <v>0.52083333333333337</v>
      </c>
      <c r="AE22" s="262">
        <v>0.53125</v>
      </c>
      <c r="AF22" s="262">
        <v>0.53472222222222221</v>
      </c>
      <c r="AG22" s="262">
        <v>0.53819444444444442</v>
      </c>
      <c r="AH22" s="263" t="s">
        <v>163</v>
      </c>
    </row>
    <row r="23" spans="1:34" ht="20.25">
      <c r="A23" s="264">
        <v>1</v>
      </c>
      <c r="B23" s="45">
        <v>0.27777777777777779</v>
      </c>
      <c r="C23" s="45">
        <f>B23+("00:05")</f>
        <v>0.28125</v>
      </c>
      <c r="D23" s="45">
        <f>C23+("00:05")</f>
        <v>0.28472222222222221</v>
      </c>
      <c r="E23" s="45">
        <f t="shared" ref="E23:E27" si="8">D23+("00:20")</f>
        <v>0.2986111111111111</v>
      </c>
      <c r="F23" s="271" t="s">
        <v>179</v>
      </c>
      <c r="G23" s="267">
        <f>E23+("00:35")</f>
        <v>0.32291666666666669</v>
      </c>
      <c r="H23" s="267"/>
      <c r="I23" s="267">
        <f>G23+("00:25")</f>
        <v>0.34027777777777779</v>
      </c>
      <c r="J23" s="267">
        <f>I23+("00:15")</f>
        <v>0.35069444444444448</v>
      </c>
      <c r="K23" s="267">
        <f>J23+("00:05")</f>
        <v>0.35416666666666669</v>
      </c>
      <c r="L23" s="267">
        <f>K23+("00:05")</f>
        <v>0.3576388888888889</v>
      </c>
      <c r="M23" s="276" t="s">
        <v>96</v>
      </c>
      <c r="N23" s="269"/>
      <c r="O23" s="197">
        <v>20</v>
      </c>
      <c r="P23" s="26">
        <v>0.49305555555555558</v>
      </c>
      <c r="Q23" s="199">
        <v>0.49652777777777779</v>
      </c>
      <c r="R23" s="200">
        <v>0.5</v>
      </c>
      <c r="S23" s="200">
        <v>0.51388888888888884</v>
      </c>
      <c r="T23" s="200" t="s">
        <v>154</v>
      </c>
      <c r="U23" s="82">
        <v>0.54861111111111116</v>
      </c>
      <c r="V23" s="205"/>
      <c r="W23" s="203">
        <v>0.56944444444444442</v>
      </c>
      <c r="X23" s="200">
        <v>0.57986111111111105</v>
      </c>
      <c r="Y23" s="200">
        <v>0.58333333333333326</v>
      </c>
      <c r="Z23" s="200">
        <v>0.58680555555555547</v>
      </c>
      <c r="AA23" s="204" t="s">
        <v>234</v>
      </c>
      <c r="AB23" s="258"/>
      <c r="AC23" s="260">
        <v>20</v>
      </c>
      <c r="AD23" s="261">
        <v>0.53819444444444442</v>
      </c>
      <c r="AE23" s="262">
        <v>0.54861111111111105</v>
      </c>
      <c r="AF23" s="262">
        <v>0.55208333333333326</v>
      </c>
      <c r="AG23" s="262">
        <v>0.55555555555555547</v>
      </c>
      <c r="AH23" s="263" t="s">
        <v>153</v>
      </c>
    </row>
    <row r="24" spans="1:34" ht="20.25">
      <c r="A24" s="264">
        <v>2</v>
      </c>
      <c r="B24" s="31">
        <v>0.3888888888888889</v>
      </c>
      <c r="C24" s="31">
        <f t="shared" ref="C24:D27" si="9">B24+("00:05")</f>
        <v>0.3923611111111111</v>
      </c>
      <c r="D24" s="31">
        <f t="shared" si="9"/>
        <v>0.39583333333333331</v>
      </c>
      <c r="E24" s="31">
        <f t="shared" si="8"/>
        <v>0.40972222222222221</v>
      </c>
      <c r="F24" s="265" t="s">
        <v>179</v>
      </c>
      <c r="G24" s="266">
        <f t="shared" ref="G24:G27" si="10">E24+("00:35")</f>
        <v>0.43402777777777779</v>
      </c>
      <c r="H24" s="267"/>
      <c r="I24" s="267">
        <f t="shared" ref="I24:I27" si="11">G24+("00:25")</f>
        <v>0.4513888888888889</v>
      </c>
      <c r="J24" s="267">
        <f t="shared" ref="J24:J27" si="12">I24+("00:15")</f>
        <v>0.46180555555555558</v>
      </c>
      <c r="K24" s="267">
        <f t="shared" ref="K24:L27" si="13">J24+("00:05")</f>
        <v>0.46527777777777779</v>
      </c>
      <c r="L24" s="267">
        <f t="shared" si="13"/>
        <v>0.46875</v>
      </c>
      <c r="M24" s="276" t="s">
        <v>96</v>
      </c>
      <c r="N24" s="269"/>
      <c r="O24" s="197">
        <v>21</v>
      </c>
      <c r="P24" s="26">
        <v>0.51736111111111116</v>
      </c>
      <c r="Q24" s="199">
        <v>0.52083333333333337</v>
      </c>
      <c r="R24" s="200">
        <v>0.52430555555555558</v>
      </c>
      <c r="S24" s="200"/>
      <c r="T24" s="201" t="s">
        <v>152</v>
      </c>
      <c r="U24" s="200">
        <v>0.53819444444444442</v>
      </c>
      <c r="V24" s="202"/>
      <c r="W24" s="203">
        <v>0.53819444444444442</v>
      </c>
      <c r="X24" s="200">
        <v>0.54861111111111105</v>
      </c>
      <c r="Y24" s="200">
        <v>0.55208333333333326</v>
      </c>
      <c r="Z24" s="200">
        <v>0.55555555555555547</v>
      </c>
      <c r="AA24" s="204" t="s">
        <v>153</v>
      </c>
      <c r="AB24" s="258"/>
      <c r="AC24" s="260">
        <v>21</v>
      </c>
      <c r="AD24" s="261">
        <v>0.55555555555555547</v>
      </c>
      <c r="AE24" s="262">
        <v>0.5659722222222221</v>
      </c>
      <c r="AF24" s="262">
        <v>0.56944444444444431</v>
      </c>
      <c r="AG24" s="262">
        <v>0.57291666666666652</v>
      </c>
      <c r="AH24" s="263" t="s">
        <v>153</v>
      </c>
    </row>
    <row r="25" spans="1:34" ht="20.25">
      <c r="A25" s="264">
        <v>3</v>
      </c>
      <c r="B25" s="31">
        <v>0.5625</v>
      </c>
      <c r="C25" s="31">
        <f t="shared" si="9"/>
        <v>0.56597222222222221</v>
      </c>
      <c r="D25" s="31">
        <f t="shared" si="9"/>
        <v>0.56944444444444442</v>
      </c>
      <c r="E25" s="31">
        <f t="shared" si="8"/>
        <v>0.58333333333333326</v>
      </c>
      <c r="F25" s="265" t="s">
        <v>179</v>
      </c>
      <c r="G25" s="266">
        <f t="shared" si="10"/>
        <v>0.60763888888888884</v>
      </c>
      <c r="H25" s="267"/>
      <c r="I25" s="267">
        <f t="shared" si="11"/>
        <v>0.625</v>
      </c>
      <c r="J25" s="267">
        <f t="shared" si="12"/>
        <v>0.63541666666666663</v>
      </c>
      <c r="K25" s="267">
        <f t="shared" si="13"/>
        <v>0.63888888888888884</v>
      </c>
      <c r="L25" s="267">
        <f t="shared" si="13"/>
        <v>0.64236111111111105</v>
      </c>
      <c r="M25" s="276" t="s">
        <v>96</v>
      </c>
      <c r="N25" s="269"/>
      <c r="O25" s="197">
        <v>22</v>
      </c>
      <c r="P25" s="22">
        <v>0.53472222222222221</v>
      </c>
      <c r="Q25" s="211">
        <v>0.53819444444444442</v>
      </c>
      <c r="R25" s="22">
        <v>0.54166666666666663</v>
      </c>
      <c r="S25" s="22"/>
      <c r="T25" s="212" t="s">
        <v>152</v>
      </c>
      <c r="U25" s="26">
        <v>0.55555555555555547</v>
      </c>
      <c r="V25" s="82"/>
      <c r="W25" s="203">
        <v>0.55555555555555547</v>
      </c>
      <c r="X25" s="82">
        <v>0.5659722222222221</v>
      </c>
      <c r="Y25" s="82">
        <v>0.56944444444444431</v>
      </c>
      <c r="Z25" s="82">
        <v>0.57291666666666652</v>
      </c>
      <c r="AA25" s="209" t="s">
        <v>153</v>
      </c>
      <c r="AB25" s="258"/>
      <c r="AC25" s="260">
        <v>22</v>
      </c>
      <c r="AD25" s="261">
        <v>0.56944444444444442</v>
      </c>
      <c r="AE25" s="262">
        <v>0.57986111111111105</v>
      </c>
      <c r="AF25" s="262">
        <v>0.58333333333333326</v>
      </c>
      <c r="AG25" s="262">
        <v>0.58680555555555547</v>
      </c>
      <c r="AH25" s="263" t="s">
        <v>234</v>
      </c>
    </row>
    <row r="26" spans="1:34" ht="20.25">
      <c r="A26" s="264">
        <v>4</v>
      </c>
      <c r="B26" s="31">
        <v>0.6875</v>
      </c>
      <c r="C26" s="31">
        <f t="shared" si="9"/>
        <v>0.69097222222222221</v>
      </c>
      <c r="D26" s="31">
        <f t="shared" si="9"/>
        <v>0.69444444444444442</v>
      </c>
      <c r="E26" s="31">
        <f t="shared" si="8"/>
        <v>0.70833333333333326</v>
      </c>
      <c r="F26" s="265" t="s">
        <v>179</v>
      </c>
      <c r="G26" s="266">
        <f t="shared" si="10"/>
        <v>0.73263888888888884</v>
      </c>
      <c r="H26" s="267"/>
      <c r="I26" s="267">
        <f t="shared" si="11"/>
        <v>0.75</v>
      </c>
      <c r="J26" s="267">
        <f t="shared" si="12"/>
        <v>0.76041666666666663</v>
      </c>
      <c r="K26" s="267">
        <f t="shared" si="13"/>
        <v>0.76388888888888884</v>
      </c>
      <c r="L26" s="267">
        <f t="shared" si="13"/>
        <v>0.76736111111111105</v>
      </c>
      <c r="M26" s="276" t="s">
        <v>96</v>
      </c>
      <c r="N26" s="269"/>
      <c r="O26" s="197">
        <v>23</v>
      </c>
      <c r="P26" s="200">
        <v>0.55902777777777779</v>
      </c>
      <c r="Q26" s="199">
        <v>0.5625</v>
      </c>
      <c r="R26" s="200">
        <v>0.56597222222222221</v>
      </c>
      <c r="S26" s="200">
        <v>0.57986111111111105</v>
      </c>
      <c r="T26" s="201" t="s">
        <v>156</v>
      </c>
      <c r="U26" s="200">
        <v>0.59374999999999989</v>
      </c>
      <c r="V26" s="202"/>
      <c r="W26" s="203">
        <v>0.60763888888888873</v>
      </c>
      <c r="X26" s="200">
        <v>0.61805555555555536</v>
      </c>
      <c r="Y26" s="200">
        <v>0.62152777777777757</v>
      </c>
      <c r="Z26" s="200">
        <v>0.62499999999999978</v>
      </c>
      <c r="AA26" s="204" t="s">
        <v>157</v>
      </c>
      <c r="AB26" s="258"/>
      <c r="AC26" s="260">
        <v>23</v>
      </c>
      <c r="AD26" s="261">
        <v>0.60416666666666663</v>
      </c>
      <c r="AE26" s="262">
        <v>0.61458333333333326</v>
      </c>
      <c r="AF26" s="262">
        <v>0.61805555555555547</v>
      </c>
      <c r="AG26" s="262">
        <v>0.62152777777777768</v>
      </c>
      <c r="AH26" s="263" t="s">
        <v>153</v>
      </c>
    </row>
    <row r="27" spans="1:34" ht="21" thickBot="1">
      <c r="A27" s="277">
        <v>5</v>
      </c>
      <c r="B27" s="34">
        <v>0.77777777777777779</v>
      </c>
      <c r="C27" s="34">
        <f t="shared" si="9"/>
        <v>0.78125</v>
      </c>
      <c r="D27" s="34">
        <f t="shared" si="9"/>
        <v>0.78472222222222221</v>
      </c>
      <c r="E27" s="34">
        <f t="shared" si="8"/>
        <v>0.79861111111111105</v>
      </c>
      <c r="F27" s="291" t="s">
        <v>179</v>
      </c>
      <c r="G27" s="292">
        <f t="shared" si="10"/>
        <v>0.82291666666666663</v>
      </c>
      <c r="H27" s="285"/>
      <c r="I27" s="285">
        <f t="shared" si="11"/>
        <v>0.84027777777777779</v>
      </c>
      <c r="J27" s="285">
        <f t="shared" si="12"/>
        <v>0.85069444444444442</v>
      </c>
      <c r="K27" s="285">
        <f t="shared" si="13"/>
        <v>0.85416666666666663</v>
      </c>
      <c r="L27" s="285">
        <f t="shared" si="13"/>
        <v>0.85763888888888884</v>
      </c>
      <c r="M27" s="281" t="s">
        <v>96</v>
      </c>
      <c r="N27" s="269"/>
      <c r="O27" s="197">
        <v>24</v>
      </c>
      <c r="P27" s="219">
        <v>0.5625</v>
      </c>
      <c r="Q27" s="218">
        <v>0.56597222222222221</v>
      </c>
      <c r="R27" s="219">
        <v>0.56944444444444442</v>
      </c>
      <c r="S27" s="219">
        <v>0.58333333333333326</v>
      </c>
      <c r="T27" s="233" t="s">
        <v>158</v>
      </c>
      <c r="U27" s="219">
        <v>0.60763888888888884</v>
      </c>
      <c r="V27" s="234"/>
      <c r="W27" s="221">
        <v>0.625</v>
      </c>
      <c r="X27" s="219">
        <v>0.63541666666666663</v>
      </c>
      <c r="Y27" s="219">
        <v>0.63888888888888884</v>
      </c>
      <c r="Z27" s="219">
        <v>0.64236111111111105</v>
      </c>
      <c r="AA27" s="222" t="s">
        <v>159</v>
      </c>
      <c r="AB27" s="258"/>
      <c r="AC27" s="260">
        <v>24</v>
      </c>
      <c r="AD27" s="261">
        <v>0.60763888888888873</v>
      </c>
      <c r="AE27" s="262">
        <v>0.61805555555555536</v>
      </c>
      <c r="AF27" s="262">
        <v>0.62152777777777757</v>
      </c>
      <c r="AG27" s="262">
        <v>0.62499999999999978</v>
      </c>
      <c r="AH27" s="263" t="s">
        <v>157</v>
      </c>
    </row>
    <row r="28" spans="1:34" ht="21.75" thickTop="1" thickBot="1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4"/>
      <c r="M28" s="294"/>
      <c r="N28" s="269"/>
      <c r="O28" s="197">
        <v>25</v>
      </c>
      <c r="P28" s="15">
        <v>0.58333333333333337</v>
      </c>
      <c r="Q28" s="199">
        <v>0.58680555555555558</v>
      </c>
      <c r="R28" s="15">
        <v>0.59027777777777779</v>
      </c>
      <c r="S28" s="15"/>
      <c r="T28" s="15" t="s">
        <v>152</v>
      </c>
      <c r="U28" s="82">
        <v>0.60416666666666663</v>
      </c>
      <c r="V28" s="82"/>
      <c r="W28" s="203">
        <v>0.60416666666666663</v>
      </c>
      <c r="X28" s="82">
        <v>0.61458333333333326</v>
      </c>
      <c r="Y28" s="82">
        <v>0.61805555555555547</v>
      </c>
      <c r="Z28" s="82">
        <v>0.62152777777777768</v>
      </c>
      <c r="AA28" s="209" t="s">
        <v>153</v>
      </c>
      <c r="AB28" s="258"/>
      <c r="AC28" s="260">
        <v>25</v>
      </c>
      <c r="AD28" s="261">
        <v>0.625</v>
      </c>
      <c r="AE28" s="262">
        <v>0.63541666666666663</v>
      </c>
      <c r="AF28" s="262">
        <v>0.63888888888888884</v>
      </c>
      <c r="AG28" s="262">
        <v>0.64236111111111105</v>
      </c>
      <c r="AH28" s="263" t="s">
        <v>159</v>
      </c>
    </row>
    <row r="29" spans="1:34" ht="21" thickTop="1">
      <c r="A29" s="324" t="s">
        <v>168</v>
      </c>
      <c r="B29" s="603" t="s">
        <v>231</v>
      </c>
      <c r="C29" s="603"/>
      <c r="D29" s="603"/>
      <c r="E29" s="603"/>
      <c r="F29" s="603"/>
      <c r="G29" s="603"/>
      <c r="H29" s="603"/>
      <c r="I29" s="603" t="s">
        <v>232</v>
      </c>
      <c r="J29" s="603"/>
      <c r="K29" s="603"/>
      <c r="L29" s="603" t="s">
        <v>170</v>
      </c>
      <c r="M29" s="607"/>
      <c r="N29" s="269"/>
      <c r="O29" s="201">
        <v>26</v>
      </c>
      <c r="P29" s="82">
        <v>0.59722222222222221</v>
      </c>
      <c r="Q29" s="199">
        <f t="shared" ref="Q29" si="14">P29+("00:05")</f>
        <v>0.60069444444444442</v>
      </c>
      <c r="R29" s="15">
        <f t="shared" ref="R29" si="15">Q29+("00:05")</f>
        <v>0.60416666666666663</v>
      </c>
      <c r="S29" s="15">
        <f t="shared" ref="S29" si="16">R29+("00:20")</f>
        <v>0.61805555555555547</v>
      </c>
      <c r="T29" s="207" t="s">
        <v>229</v>
      </c>
      <c r="U29" s="82">
        <v>0.65277777777777779</v>
      </c>
      <c r="V29" s="208"/>
      <c r="W29" s="203">
        <v>0.67361111111111116</v>
      </c>
      <c r="X29" s="82">
        <f t="shared" ref="X29" si="17">W29+("00:15")</f>
        <v>0.68402777777777779</v>
      </c>
      <c r="Y29" s="82">
        <f t="shared" ref="Y29" si="18">X29+("00:05")</f>
        <v>0.6875</v>
      </c>
      <c r="Z29" s="82">
        <f t="shared" ref="Z29" si="19">Y29+("00:05")</f>
        <v>0.69097222222222221</v>
      </c>
      <c r="AA29" s="209" t="s">
        <v>94</v>
      </c>
      <c r="AB29" s="258"/>
      <c r="AC29" s="260">
        <v>26</v>
      </c>
      <c r="AD29" s="261">
        <v>0.62847222222222221</v>
      </c>
      <c r="AE29" s="262">
        <v>0.63888888888888884</v>
      </c>
      <c r="AF29" s="262">
        <v>0.64236111111111116</v>
      </c>
      <c r="AG29" s="262">
        <v>0.64583333333333337</v>
      </c>
      <c r="AH29" s="263" t="s">
        <v>153</v>
      </c>
    </row>
    <row r="30" spans="1:34" ht="20.25">
      <c r="A30" s="325"/>
      <c r="B30" s="327" t="s">
        <v>145</v>
      </c>
      <c r="C30" s="328" t="s">
        <v>2</v>
      </c>
      <c r="D30" s="328" t="s">
        <v>0</v>
      </c>
      <c r="E30" s="327" t="s">
        <v>150</v>
      </c>
      <c r="F30" s="327" t="s">
        <v>180</v>
      </c>
      <c r="G30" s="327" t="s">
        <v>148</v>
      </c>
      <c r="H30" s="327" t="s">
        <v>149</v>
      </c>
      <c r="I30" s="327" t="s">
        <v>175</v>
      </c>
      <c r="J30" s="327" t="s">
        <v>146</v>
      </c>
      <c r="K30" s="327" t="s">
        <v>151</v>
      </c>
      <c r="L30" s="327" t="s">
        <v>23</v>
      </c>
      <c r="M30" s="329" t="s">
        <v>151</v>
      </c>
      <c r="N30" s="269"/>
      <c r="O30" s="415">
        <v>27</v>
      </c>
      <c r="P30" s="220">
        <v>0.60416666666666663</v>
      </c>
      <c r="Q30" s="218">
        <v>0.60763888888888884</v>
      </c>
      <c r="R30" s="229">
        <v>0.61111111111111105</v>
      </c>
      <c r="S30" s="229"/>
      <c r="T30" s="230" t="s">
        <v>152</v>
      </c>
      <c r="U30" s="220">
        <v>0.62847222222222221</v>
      </c>
      <c r="V30" s="231"/>
      <c r="W30" s="221">
        <v>0.62847222222222221</v>
      </c>
      <c r="X30" s="220">
        <v>0.63888888888888884</v>
      </c>
      <c r="Y30" s="220">
        <v>0.64236111111111116</v>
      </c>
      <c r="Z30" s="220">
        <v>0.64583333333333337</v>
      </c>
      <c r="AA30" s="232" t="s">
        <v>153</v>
      </c>
      <c r="AB30" s="416"/>
      <c r="AC30" s="434">
        <v>27</v>
      </c>
      <c r="AD30" s="261">
        <v>0.64583333333333326</v>
      </c>
      <c r="AE30" s="262">
        <v>0.65624999999999989</v>
      </c>
      <c r="AF30" s="262">
        <v>0.6597222222222221</v>
      </c>
      <c r="AG30" s="262">
        <v>0.66319444444444431</v>
      </c>
      <c r="AH30" s="263" t="s">
        <v>153</v>
      </c>
    </row>
    <row r="31" spans="1:34" ht="20.25">
      <c r="A31" s="264">
        <v>1</v>
      </c>
      <c r="B31" s="45">
        <v>0.25</v>
      </c>
      <c r="C31" s="45">
        <f>B31+("00:05")</f>
        <v>0.25347222222222221</v>
      </c>
      <c r="D31" s="45">
        <f>C31+("00:05")</f>
        <v>0.25694444444444442</v>
      </c>
      <c r="E31" s="45">
        <f>D31+("00:20")</f>
        <v>0.27083333333333331</v>
      </c>
      <c r="F31" s="295">
        <f>E31+"00:30"</f>
        <v>0.29166666666666663</v>
      </c>
      <c r="G31" s="271" t="s">
        <v>181</v>
      </c>
      <c r="H31" s="45">
        <f>E31+("00:50")</f>
        <v>0.30555555555555552</v>
      </c>
      <c r="I31" s="45">
        <f>H31+("00:30")</f>
        <v>0.32638888888888884</v>
      </c>
      <c r="J31" s="45">
        <f>I31+("00:15")</f>
        <v>0.33680555555555552</v>
      </c>
      <c r="K31" s="45">
        <f>J31+("00:05")</f>
        <v>0.34027777777777773</v>
      </c>
      <c r="L31" s="45">
        <f>K31+("00:05")</f>
        <v>0.34374999999999994</v>
      </c>
      <c r="M31" s="276" t="s">
        <v>94</v>
      </c>
      <c r="N31" s="269"/>
      <c r="O31" s="201">
        <v>28</v>
      </c>
      <c r="P31" s="22">
        <v>0.62152777777777779</v>
      </c>
      <c r="Q31" s="211">
        <v>0.625</v>
      </c>
      <c r="R31" s="22">
        <v>0.62847222222222221</v>
      </c>
      <c r="S31" s="22">
        <v>0.64236111111111105</v>
      </c>
      <c r="T31" s="212" t="s">
        <v>164</v>
      </c>
      <c r="U31" s="26">
        <v>0.65277777777777768</v>
      </c>
      <c r="V31" s="26"/>
      <c r="W31" s="203">
        <v>0.6597222222222221</v>
      </c>
      <c r="X31" s="82">
        <v>0.67013888888888873</v>
      </c>
      <c r="Y31" s="82">
        <v>0.67361111111111094</v>
      </c>
      <c r="Z31" s="82">
        <v>0.67708333333333315</v>
      </c>
      <c r="AA31" s="209" t="s">
        <v>165</v>
      </c>
      <c r="AB31" s="416"/>
      <c r="AC31" s="435">
        <v>28</v>
      </c>
      <c r="AD31" s="417">
        <v>0.6597222222222221</v>
      </c>
      <c r="AE31" s="418">
        <v>0.67013888888888873</v>
      </c>
      <c r="AF31" s="418">
        <v>0.67361111111111094</v>
      </c>
      <c r="AG31" s="418">
        <v>0.67708333333333315</v>
      </c>
      <c r="AH31" s="419" t="s">
        <v>165</v>
      </c>
    </row>
    <row r="32" spans="1:34" ht="20.25">
      <c r="A32" s="264">
        <v>2</v>
      </c>
      <c r="B32" s="86">
        <v>0.28819444444444442</v>
      </c>
      <c r="C32" s="74">
        <f>B32+"00:05"</f>
        <v>0.29166666666666663</v>
      </c>
      <c r="D32" s="74">
        <f>C32+"00:05"</f>
        <v>0.29513888888888884</v>
      </c>
      <c r="E32" s="74">
        <f>D32+"00:20"</f>
        <v>0.30902777777777773</v>
      </c>
      <c r="F32" s="296">
        <f t="shared" ref="F32:F38" si="20">E32+"00:30"</f>
        <v>0.32986111111111105</v>
      </c>
      <c r="G32" s="297" t="s">
        <v>182</v>
      </c>
      <c r="H32" s="266">
        <f t="shared" ref="H32:H38" si="21">E32+("00:50")</f>
        <v>0.34374999999999994</v>
      </c>
      <c r="I32" s="266">
        <f t="shared" ref="I32:I38" si="22">H32+("00:30")</f>
        <v>0.36458333333333326</v>
      </c>
      <c r="J32" s="266">
        <f t="shared" ref="J32:J38" si="23">I32+("00:15")</f>
        <v>0.37499999999999994</v>
      </c>
      <c r="K32" s="266">
        <f t="shared" ref="K32:L38" si="24">J32+("00:05")</f>
        <v>0.37847222222222215</v>
      </c>
      <c r="L32" s="266">
        <f t="shared" si="24"/>
        <v>0.38194444444444436</v>
      </c>
      <c r="M32" s="298" t="s">
        <v>93</v>
      </c>
      <c r="N32" s="269"/>
      <c r="O32" s="197">
        <v>29</v>
      </c>
      <c r="P32" s="26">
        <v>0.625</v>
      </c>
      <c r="Q32" s="199">
        <v>0.62847222222222221</v>
      </c>
      <c r="R32" s="200">
        <v>0.63194444444444442</v>
      </c>
      <c r="S32" s="200"/>
      <c r="T32" s="201" t="s">
        <v>152</v>
      </c>
      <c r="U32" s="200">
        <v>0.64583333333333326</v>
      </c>
      <c r="V32" s="202"/>
      <c r="W32" s="203">
        <v>0.64583333333333326</v>
      </c>
      <c r="X32" s="200">
        <v>0.65624999999999989</v>
      </c>
      <c r="Y32" s="200">
        <v>0.6597222222222221</v>
      </c>
      <c r="Z32" s="200">
        <v>0.66319444444444431</v>
      </c>
      <c r="AA32" s="204" t="s">
        <v>153</v>
      </c>
      <c r="AB32" s="416"/>
      <c r="AC32" s="435">
        <v>29</v>
      </c>
      <c r="AD32" s="417">
        <v>0.67013888888888884</v>
      </c>
      <c r="AE32" s="418">
        <v>0.68055555555555547</v>
      </c>
      <c r="AF32" s="418">
        <v>0.68402777777777768</v>
      </c>
      <c r="AG32" s="418">
        <v>0.68749999999999989</v>
      </c>
      <c r="AH32" s="419" t="s">
        <v>153</v>
      </c>
    </row>
    <row r="33" spans="1:34" ht="20.25">
      <c r="A33" s="299">
        <v>3</v>
      </c>
      <c r="B33" s="266">
        <v>0.31944444444444442</v>
      </c>
      <c r="C33" s="31">
        <f t="shared" ref="C33:D38" si="25">B33+("00:05")</f>
        <v>0.32291666666666663</v>
      </c>
      <c r="D33" s="31">
        <f t="shared" si="25"/>
        <v>0.32638888888888884</v>
      </c>
      <c r="E33" s="31">
        <f t="shared" ref="E33:E38" si="26">D33+("00:20")</f>
        <v>0.34027777777777773</v>
      </c>
      <c r="F33" s="296">
        <f t="shared" si="20"/>
        <v>0.36111111111111105</v>
      </c>
      <c r="G33" s="265" t="s">
        <v>181</v>
      </c>
      <c r="H33" s="266">
        <f t="shared" si="21"/>
        <v>0.37499999999999994</v>
      </c>
      <c r="I33" s="266">
        <f t="shared" si="22"/>
        <v>0.39583333333333326</v>
      </c>
      <c r="J33" s="266">
        <f t="shared" si="23"/>
        <v>0.40624999999999994</v>
      </c>
      <c r="K33" s="266">
        <f t="shared" si="24"/>
        <v>0.40972222222222215</v>
      </c>
      <c r="L33" s="266">
        <f t="shared" si="24"/>
        <v>0.41319444444444436</v>
      </c>
      <c r="M33" s="300" t="s">
        <v>233</v>
      </c>
      <c r="N33" s="269"/>
      <c r="O33" s="197">
        <v>30</v>
      </c>
      <c r="P33" s="15">
        <v>0.64930555555555558</v>
      </c>
      <c r="Q33" s="199">
        <v>0.65277777777777779</v>
      </c>
      <c r="R33" s="15">
        <v>0.65625</v>
      </c>
      <c r="S33" s="15"/>
      <c r="T33" s="207" t="s">
        <v>152</v>
      </c>
      <c r="U33" s="82">
        <v>0.67013888888888884</v>
      </c>
      <c r="V33" s="82"/>
      <c r="W33" s="203">
        <v>0.67013888888888884</v>
      </c>
      <c r="X33" s="82">
        <v>0.68055555555555547</v>
      </c>
      <c r="Y33" s="82">
        <v>0.68402777777777768</v>
      </c>
      <c r="Z33" s="82">
        <v>0.68749999999999989</v>
      </c>
      <c r="AA33" s="209" t="s">
        <v>153</v>
      </c>
      <c r="AB33" s="416"/>
      <c r="AC33" s="436">
        <v>30</v>
      </c>
      <c r="AD33" s="431">
        <v>0.67361111111111116</v>
      </c>
      <c r="AE33" s="432">
        <v>0.68402777777777779</v>
      </c>
      <c r="AF33" s="432">
        <v>0.6875</v>
      </c>
      <c r="AG33" s="432">
        <v>0.69097222222222221</v>
      </c>
      <c r="AH33" s="433" t="s">
        <v>230</v>
      </c>
    </row>
    <row r="34" spans="1:34" ht="20.25">
      <c r="A34" s="264">
        <v>4</v>
      </c>
      <c r="B34" s="275">
        <v>0.40972222222222221</v>
      </c>
      <c r="C34" s="275">
        <f t="shared" si="25"/>
        <v>0.41319444444444442</v>
      </c>
      <c r="D34" s="275">
        <f t="shared" si="25"/>
        <v>0.41666666666666663</v>
      </c>
      <c r="E34" s="275">
        <f t="shared" si="26"/>
        <v>0.43055555555555552</v>
      </c>
      <c r="F34" s="295">
        <f t="shared" si="20"/>
        <v>0.45138888888888884</v>
      </c>
      <c r="G34" s="430" t="s">
        <v>181</v>
      </c>
      <c r="H34" s="45">
        <f t="shared" si="21"/>
        <v>0.46527777777777773</v>
      </c>
      <c r="I34" s="45">
        <f t="shared" si="22"/>
        <v>0.48611111111111105</v>
      </c>
      <c r="J34" s="45">
        <f t="shared" si="23"/>
        <v>0.49652777777777773</v>
      </c>
      <c r="K34" s="45">
        <f t="shared" si="24"/>
        <v>0.49999999999999994</v>
      </c>
      <c r="L34" s="45">
        <f t="shared" si="24"/>
        <v>0.50347222222222221</v>
      </c>
      <c r="M34" s="276" t="s">
        <v>94</v>
      </c>
      <c r="N34" s="269"/>
      <c r="O34" s="197">
        <v>31</v>
      </c>
      <c r="P34" s="22">
        <v>0.66319444444444442</v>
      </c>
      <c r="Q34" s="211">
        <v>0.66666666666666663</v>
      </c>
      <c r="R34" s="22">
        <v>0.67013888888888884</v>
      </c>
      <c r="S34" s="22">
        <v>0.68402777777777768</v>
      </c>
      <c r="T34" s="212" t="s">
        <v>156</v>
      </c>
      <c r="U34" s="26">
        <v>0.69791666666666652</v>
      </c>
      <c r="V34" s="26"/>
      <c r="W34" s="203">
        <v>0.71180555555555536</v>
      </c>
      <c r="X34" s="82">
        <v>0.72222222222222199</v>
      </c>
      <c r="Y34" s="82">
        <v>0.7256944444444442</v>
      </c>
      <c r="Z34" s="82">
        <v>0.72916666666666641</v>
      </c>
      <c r="AA34" s="209" t="s">
        <v>157</v>
      </c>
      <c r="AB34" s="416"/>
      <c r="AC34" s="436">
        <v>31</v>
      </c>
      <c r="AD34" s="431">
        <v>0.69791666666666674</v>
      </c>
      <c r="AE34" s="432">
        <v>0.70833333333333337</v>
      </c>
      <c r="AF34" s="432">
        <v>0.71180555555555558</v>
      </c>
      <c r="AG34" s="432">
        <v>0.71527777777777779</v>
      </c>
      <c r="AH34" s="433" t="s">
        <v>153</v>
      </c>
    </row>
    <row r="35" spans="1:34" ht="20.25">
      <c r="A35" s="409">
        <v>5</v>
      </c>
      <c r="B35" s="410">
        <v>0.49305555555555558</v>
      </c>
      <c r="C35" s="319">
        <f t="shared" si="25"/>
        <v>0.49652777777777779</v>
      </c>
      <c r="D35" s="319">
        <f t="shared" si="25"/>
        <v>0.5</v>
      </c>
      <c r="E35" s="319">
        <f t="shared" si="26"/>
        <v>0.51388888888888884</v>
      </c>
      <c r="F35" s="411">
        <f t="shared" si="20"/>
        <v>0.53472222222222221</v>
      </c>
      <c r="G35" s="412" t="s">
        <v>181</v>
      </c>
      <c r="H35" s="413">
        <f t="shared" si="21"/>
        <v>0.54861111111111105</v>
      </c>
      <c r="I35" s="413">
        <f t="shared" si="22"/>
        <v>0.56944444444444442</v>
      </c>
      <c r="J35" s="413">
        <f t="shared" si="23"/>
        <v>0.57986111111111105</v>
      </c>
      <c r="K35" s="413">
        <f t="shared" si="24"/>
        <v>0.58333333333333326</v>
      </c>
      <c r="L35" s="413">
        <f t="shared" si="24"/>
        <v>0.58680555555555547</v>
      </c>
      <c r="M35" s="414" t="s">
        <v>233</v>
      </c>
      <c r="N35" s="269"/>
      <c r="O35" s="197">
        <v>32</v>
      </c>
      <c r="P35" s="22">
        <v>0.67361111111111116</v>
      </c>
      <c r="Q35" s="211">
        <v>0.67708333333333337</v>
      </c>
      <c r="R35" s="22">
        <v>0.68055555555555558</v>
      </c>
      <c r="S35" s="22"/>
      <c r="T35" s="212" t="s">
        <v>152</v>
      </c>
      <c r="U35" s="26">
        <v>0.69791666666666674</v>
      </c>
      <c r="V35" s="82"/>
      <c r="W35" s="203">
        <v>0.69791666666666674</v>
      </c>
      <c r="X35" s="82">
        <v>0.70833333333333337</v>
      </c>
      <c r="Y35" s="82">
        <v>0.71180555555555558</v>
      </c>
      <c r="Z35" s="82">
        <v>0.71527777777777779</v>
      </c>
      <c r="AA35" s="209" t="s">
        <v>153</v>
      </c>
      <c r="AB35" s="416"/>
      <c r="AC35" s="436">
        <v>32</v>
      </c>
      <c r="AD35" s="431">
        <v>0.71180555555555536</v>
      </c>
      <c r="AE35" s="432">
        <v>0.72222222222222199</v>
      </c>
      <c r="AF35" s="432">
        <v>0.7256944444444442</v>
      </c>
      <c r="AG35" s="432">
        <v>0.72916666666666641</v>
      </c>
      <c r="AH35" s="433" t="s">
        <v>157</v>
      </c>
    </row>
    <row r="36" spans="1:34" ht="23.25" customHeight="1">
      <c r="A36" s="264">
        <v>6</v>
      </c>
      <c r="B36" s="272">
        <v>0.59722222222222221</v>
      </c>
      <c r="C36" s="275">
        <f t="shared" si="25"/>
        <v>0.60069444444444442</v>
      </c>
      <c r="D36" s="275">
        <f t="shared" si="25"/>
        <v>0.60416666666666663</v>
      </c>
      <c r="E36" s="275">
        <f t="shared" si="26"/>
        <v>0.61805555555555547</v>
      </c>
      <c r="F36" s="295">
        <f t="shared" si="20"/>
        <v>0.63888888888888884</v>
      </c>
      <c r="G36" s="430" t="s">
        <v>181</v>
      </c>
      <c r="H36" s="267">
        <f t="shared" si="21"/>
        <v>0.65277777777777768</v>
      </c>
      <c r="I36" s="267">
        <f t="shared" si="22"/>
        <v>0.67361111111111105</v>
      </c>
      <c r="J36" s="267">
        <f t="shared" si="23"/>
        <v>0.68402777777777768</v>
      </c>
      <c r="K36" s="267">
        <f t="shared" si="24"/>
        <v>0.68749999999999989</v>
      </c>
      <c r="L36" s="267">
        <f t="shared" si="24"/>
        <v>0.6909722222222221</v>
      </c>
      <c r="M36" s="276" t="s">
        <v>94</v>
      </c>
      <c r="N36" s="269"/>
      <c r="O36" s="197">
        <v>33</v>
      </c>
      <c r="P36" s="82">
        <v>0.6875</v>
      </c>
      <c r="Q36" s="199">
        <v>0.69097222222222221</v>
      </c>
      <c r="R36" s="15">
        <v>0.69444444444444442</v>
      </c>
      <c r="S36" s="15">
        <v>0.70833333333333326</v>
      </c>
      <c r="T36" s="207" t="s">
        <v>158</v>
      </c>
      <c r="U36" s="82">
        <v>0.73263888888888884</v>
      </c>
      <c r="V36" s="208"/>
      <c r="W36" s="203">
        <v>0.75</v>
      </c>
      <c r="X36" s="82">
        <v>0.76041666666666663</v>
      </c>
      <c r="Y36" s="82">
        <v>0.76388888888888884</v>
      </c>
      <c r="Z36" s="82">
        <v>0.76736111111111105</v>
      </c>
      <c r="AA36" s="209" t="s">
        <v>159</v>
      </c>
      <c r="AB36" s="416"/>
      <c r="AC36" s="436">
        <v>33</v>
      </c>
      <c r="AD36" s="431">
        <v>0.75</v>
      </c>
      <c r="AE36" s="432">
        <v>0.76041666666666663</v>
      </c>
      <c r="AF36" s="432">
        <v>0.76388888888888884</v>
      </c>
      <c r="AG36" s="432">
        <v>0.76736111111111105</v>
      </c>
      <c r="AH36" s="433" t="s">
        <v>159</v>
      </c>
    </row>
    <row r="37" spans="1:34" ht="23.25" customHeight="1">
      <c r="A37" s="425">
        <v>7</v>
      </c>
      <c r="B37" s="426">
        <v>0.72222222222222221</v>
      </c>
      <c r="C37" s="426">
        <f t="shared" si="25"/>
        <v>0.72569444444444442</v>
      </c>
      <c r="D37" s="426">
        <f t="shared" si="25"/>
        <v>0.72916666666666663</v>
      </c>
      <c r="E37" s="426">
        <f t="shared" si="26"/>
        <v>0.74305555555555547</v>
      </c>
      <c r="F37" s="428">
        <f t="shared" si="20"/>
        <v>0.76388888888888884</v>
      </c>
      <c r="G37" s="438" t="s">
        <v>181</v>
      </c>
      <c r="H37" s="426">
        <f t="shared" si="21"/>
        <v>0.77777777777777768</v>
      </c>
      <c r="I37" s="426">
        <f t="shared" si="22"/>
        <v>0.79861111111111105</v>
      </c>
      <c r="J37" s="426">
        <f t="shared" si="23"/>
        <v>0.80902777777777768</v>
      </c>
      <c r="K37" s="426">
        <f t="shared" si="24"/>
        <v>0.81249999999999989</v>
      </c>
      <c r="L37" s="426">
        <f t="shared" si="24"/>
        <v>0.8159722222222221</v>
      </c>
      <c r="M37" s="427" t="s">
        <v>233</v>
      </c>
      <c r="N37" s="269"/>
      <c r="O37" s="197">
        <v>34</v>
      </c>
      <c r="P37" s="82">
        <v>0.70833333333333337</v>
      </c>
      <c r="Q37" s="199">
        <v>0.71180555555555558</v>
      </c>
      <c r="R37" s="15">
        <v>0.71527777777777779</v>
      </c>
      <c r="S37" s="15">
        <v>0.72916666666666663</v>
      </c>
      <c r="T37" s="207" t="s">
        <v>161</v>
      </c>
      <c r="U37" s="82">
        <v>0.73958333333333326</v>
      </c>
      <c r="V37" s="208" t="s">
        <v>162</v>
      </c>
      <c r="W37" s="203">
        <v>0.76041666666666663</v>
      </c>
      <c r="X37" s="82">
        <v>0.77083333333333326</v>
      </c>
      <c r="Y37" s="82">
        <v>0.77430555555555547</v>
      </c>
      <c r="Z37" s="82">
        <v>0.77777777777777768</v>
      </c>
      <c r="AA37" s="209" t="s">
        <v>163</v>
      </c>
      <c r="AB37" s="258"/>
      <c r="AC37" s="420">
        <v>34</v>
      </c>
      <c r="AD37" s="421">
        <v>0.75694444444444442</v>
      </c>
      <c r="AE37" s="422">
        <v>0.76736111111111105</v>
      </c>
      <c r="AF37" s="422">
        <v>0.77083333333333326</v>
      </c>
      <c r="AG37" s="422">
        <v>0.77430555555555547</v>
      </c>
      <c r="AH37" s="423" t="s">
        <v>153</v>
      </c>
    </row>
    <row r="38" spans="1:34" ht="21" thickBot="1">
      <c r="A38" s="277">
        <v>8</v>
      </c>
      <c r="B38" s="292">
        <v>0.80555555555555558</v>
      </c>
      <c r="C38" s="34">
        <f t="shared" si="25"/>
        <v>0.80902777777777779</v>
      </c>
      <c r="D38" s="34">
        <f t="shared" si="25"/>
        <v>0.8125</v>
      </c>
      <c r="E38" s="34">
        <f t="shared" si="26"/>
        <v>0.82638888888888884</v>
      </c>
      <c r="F38" s="296">
        <f t="shared" si="20"/>
        <v>0.84722222222222221</v>
      </c>
      <c r="G38" s="291" t="s">
        <v>181</v>
      </c>
      <c r="H38" s="267">
        <f t="shared" si="21"/>
        <v>0.86111111111111105</v>
      </c>
      <c r="I38" s="267">
        <f t="shared" si="22"/>
        <v>0.88194444444444442</v>
      </c>
      <c r="J38" s="285">
        <f t="shared" si="23"/>
        <v>0.89236111111111105</v>
      </c>
      <c r="K38" s="285">
        <f t="shared" si="24"/>
        <v>0.89583333333333326</v>
      </c>
      <c r="L38" s="285">
        <f t="shared" si="24"/>
        <v>0.89930555555555547</v>
      </c>
      <c r="M38" s="281" t="s">
        <v>94</v>
      </c>
      <c r="N38" s="269"/>
      <c r="O38" s="197">
        <v>35</v>
      </c>
      <c r="P38" s="22">
        <v>0.72222222222222221</v>
      </c>
      <c r="Q38" s="211">
        <v>0.72569444444444442</v>
      </c>
      <c r="R38" s="22">
        <v>0.72916666666666663</v>
      </c>
      <c r="S38" s="22">
        <v>0.74305555555555547</v>
      </c>
      <c r="T38" s="26" t="s">
        <v>154</v>
      </c>
      <c r="U38" s="26">
        <v>0.77777777777777768</v>
      </c>
      <c r="V38" s="235"/>
      <c r="W38" s="203">
        <v>0.79861111111111105</v>
      </c>
      <c r="X38" s="82">
        <v>0.80902777777777768</v>
      </c>
      <c r="Y38" s="82">
        <v>0.81249999999999989</v>
      </c>
      <c r="Z38" s="82">
        <v>0.8159722222222221</v>
      </c>
      <c r="AA38" s="209" t="s">
        <v>234</v>
      </c>
      <c r="AB38" s="258"/>
      <c r="AC38" s="260">
        <v>35</v>
      </c>
      <c r="AD38" s="261">
        <v>0.76041666666666663</v>
      </c>
      <c r="AE38" s="262">
        <v>0.77083333333333326</v>
      </c>
      <c r="AF38" s="262">
        <v>0.77430555555555547</v>
      </c>
      <c r="AG38" s="262">
        <v>0.77777777777777768</v>
      </c>
      <c r="AH38" s="263" t="s">
        <v>163</v>
      </c>
    </row>
    <row r="39" spans="1:34" ht="21.75" thickTop="1" thickBot="1">
      <c r="A39" s="301"/>
      <c r="B39" s="302"/>
      <c r="C39" s="303"/>
      <c r="D39" s="303"/>
      <c r="E39" s="303"/>
      <c r="F39" s="304"/>
      <c r="G39" s="302"/>
      <c r="H39" s="302"/>
      <c r="I39" s="302"/>
      <c r="J39" s="302"/>
      <c r="K39" s="302"/>
      <c r="L39" s="302"/>
      <c r="M39" s="305"/>
      <c r="N39" s="269"/>
      <c r="O39" s="197">
        <v>36</v>
      </c>
      <c r="P39" s="200">
        <v>0.73611111111111116</v>
      </c>
      <c r="Q39" s="199">
        <v>0.73958333333333337</v>
      </c>
      <c r="R39" s="200">
        <v>0.74305555555555558</v>
      </c>
      <c r="S39" s="200"/>
      <c r="T39" s="201" t="s">
        <v>152</v>
      </c>
      <c r="U39" s="200">
        <v>0.75694444444444442</v>
      </c>
      <c r="V39" s="202"/>
      <c r="W39" s="203">
        <v>0.75694444444444442</v>
      </c>
      <c r="X39" s="200">
        <v>0.76736111111111105</v>
      </c>
      <c r="Y39" s="200">
        <v>0.77083333333333326</v>
      </c>
      <c r="Z39" s="200">
        <v>0.77430555555555547</v>
      </c>
      <c r="AA39" s="204" t="s">
        <v>153</v>
      </c>
      <c r="AB39" s="258"/>
      <c r="AC39" s="260">
        <v>36</v>
      </c>
      <c r="AD39" s="261">
        <v>0.79861111111111105</v>
      </c>
      <c r="AE39" s="262">
        <v>0.80902777777777768</v>
      </c>
      <c r="AF39" s="262">
        <v>0.81249999999999989</v>
      </c>
      <c r="AG39" s="262">
        <v>0.8159722222222221</v>
      </c>
      <c r="AH39" s="263" t="s">
        <v>234</v>
      </c>
    </row>
    <row r="40" spans="1:34" ht="21" thickTop="1">
      <c r="A40" s="257" t="s">
        <v>168</v>
      </c>
      <c r="B40" s="611" t="s">
        <v>183</v>
      </c>
      <c r="C40" s="611"/>
      <c r="D40" s="611"/>
      <c r="E40" s="611"/>
      <c r="F40" s="611"/>
      <c r="G40" s="611"/>
      <c r="H40" s="611"/>
      <c r="I40" s="611"/>
      <c r="J40" s="611"/>
      <c r="K40" s="611"/>
      <c r="L40" s="611" t="s">
        <v>184</v>
      </c>
      <c r="M40" s="612"/>
      <c r="N40" s="269"/>
      <c r="O40" s="197">
        <v>37</v>
      </c>
      <c r="P40" s="15">
        <v>0.76736111111111116</v>
      </c>
      <c r="Q40" s="199">
        <v>0.77083333333333337</v>
      </c>
      <c r="R40" s="15">
        <v>0.77430555555555558</v>
      </c>
      <c r="S40" s="15">
        <v>0.78819444444444442</v>
      </c>
      <c r="T40" s="207" t="s">
        <v>156</v>
      </c>
      <c r="U40" s="82">
        <v>0.80208333333333326</v>
      </c>
      <c r="V40" s="82"/>
      <c r="W40" s="203">
        <v>0.8159722222222221</v>
      </c>
      <c r="X40" s="82">
        <v>0.82638888888888873</v>
      </c>
      <c r="Y40" s="82">
        <v>0.82986111111111094</v>
      </c>
      <c r="Z40" s="82">
        <v>0.83333333333333315</v>
      </c>
      <c r="AA40" s="209" t="s">
        <v>157</v>
      </c>
      <c r="AB40" s="258"/>
      <c r="AC40" s="260">
        <v>37</v>
      </c>
      <c r="AD40" s="261">
        <v>0.8159722222222221</v>
      </c>
      <c r="AE40" s="262">
        <v>0.82638888888888873</v>
      </c>
      <c r="AF40" s="262">
        <v>0.82986111111111094</v>
      </c>
      <c r="AG40" s="262">
        <v>0.83333333333333315</v>
      </c>
      <c r="AH40" s="263" t="s">
        <v>157</v>
      </c>
    </row>
    <row r="41" spans="1:34" ht="20.25">
      <c r="A41" s="306"/>
      <c r="B41" s="307" t="s">
        <v>111</v>
      </c>
      <c r="C41" s="307" t="s">
        <v>112</v>
      </c>
      <c r="D41" s="307" t="s">
        <v>111</v>
      </c>
      <c r="E41" s="307"/>
      <c r="F41" s="307" t="s">
        <v>185</v>
      </c>
      <c r="G41" s="307" t="s">
        <v>186</v>
      </c>
      <c r="H41" s="307" t="s">
        <v>187</v>
      </c>
      <c r="I41" s="259" t="s">
        <v>175</v>
      </c>
      <c r="J41" s="259" t="s">
        <v>145</v>
      </c>
      <c r="K41" s="259" t="s">
        <v>188</v>
      </c>
      <c r="L41" s="259" t="s">
        <v>145</v>
      </c>
      <c r="M41" s="273" t="s">
        <v>151</v>
      </c>
      <c r="N41" s="269"/>
      <c r="O41" s="197">
        <v>38</v>
      </c>
      <c r="P41" s="22">
        <v>0.77777777777777779</v>
      </c>
      <c r="Q41" s="211">
        <v>0.78125</v>
      </c>
      <c r="R41" s="22">
        <v>0.78472222222222221</v>
      </c>
      <c r="S41" s="22">
        <v>0.79861111111111105</v>
      </c>
      <c r="T41" s="212" t="s">
        <v>158</v>
      </c>
      <c r="U41" s="26">
        <v>0.82291666666666663</v>
      </c>
      <c r="V41" s="26"/>
      <c r="W41" s="203">
        <v>0.84027777777777779</v>
      </c>
      <c r="X41" s="82">
        <v>0.85069444444444442</v>
      </c>
      <c r="Y41" s="82">
        <v>0.85416666666666663</v>
      </c>
      <c r="Z41" s="82">
        <v>0.85763888888888884</v>
      </c>
      <c r="AA41" s="209" t="s">
        <v>159</v>
      </c>
      <c r="AB41" s="258"/>
      <c r="AC41" s="260">
        <v>38</v>
      </c>
      <c r="AD41" s="261">
        <v>0.81944444444444442</v>
      </c>
      <c r="AE41" s="262">
        <v>0.82986111111111105</v>
      </c>
      <c r="AF41" s="262">
        <v>0.83333333333333326</v>
      </c>
      <c r="AG41" s="262">
        <v>0.83680555555555547</v>
      </c>
      <c r="AH41" s="263" t="s">
        <v>153</v>
      </c>
    </row>
    <row r="42" spans="1:34" ht="20.25">
      <c r="A42" s="308">
        <v>1</v>
      </c>
      <c r="B42" s="97">
        <v>0.1875</v>
      </c>
      <c r="C42" s="97">
        <f t="shared" ref="C42:D59" si="27">B42+"00:05"</f>
        <v>0.19097222222222221</v>
      </c>
      <c r="D42" s="97">
        <f t="shared" si="27"/>
        <v>0.19444444444444442</v>
      </c>
      <c r="E42" s="97"/>
      <c r="F42" s="309" t="s">
        <v>189</v>
      </c>
      <c r="G42" s="97">
        <f>D42+"00:20"</f>
        <v>0.20833333333333331</v>
      </c>
      <c r="H42" s="309"/>
      <c r="I42" s="97">
        <f t="shared" ref="I42:I59" si="28">G42</f>
        <v>0.20833333333333331</v>
      </c>
      <c r="J42" s="97">
        <f t="shared" ref="J42:J59" si="29">I42+"00:15"</f>
        <v>0.21874999999999997</v>
      </c>
      <c r="K42" s="97">
        <f t="shared" ref="K42:L59" si="30">J42+"00:05"</f>
        <v>0.22222222222222218</v>
      </c>
      <c r="L42" s="97">
        <f t="shared" si="30"/>
        <v>0.22569444444444439</v>
      </c>
      <c r="M42" s="283" t="s">
        <v>190</v>
      </c>
      <c r="N42" s="269"/>
      <c r="O42" s="197">
        <v>39</v>
      </c>
      <c r="P42" s="26">
        <v>0.79513888888888884</v>
      </c>
      <c r="Q42" s="211">
        <v>0.79861111111111105</v>
      </c>
      <c r="R42" s="22">
        <v>0.80208333333333326</v>
      </c>
      <c r="S42" s="22"/>
      <c r="T42" s="212" t="s">
        <v>152</v>
      </c>
      <c r="U42" s="82">
        <v>0.81944444444444442</v>
      </c>
      <c r="V42" s="208"/>
      <c r="W42" s="203">
        <v>0.81944444444444442</v>
      </c>
      <c r="X42" s="82">
        <v>0.82986111111111105</v>
      </c>
      <c r="Y42" s="82">
        <v>0.83333333333333326</v>
      </c>
      <c r="Z42" s="82">
        <v>0.83680555555555547</v>
      </c>
      <c r="AA42" s="209" t="s">
        <v>153</v>
      </c>
      <c r="AB42" s="258"/>
      <c r="AC42" s="260">
        <v>39</v>
      </c>
      <c r="AD42" s="261">
        <v>0.84027777777777779</v>
      </c>
      <c r="AE42" s="262">
        <v>0.85069444444444442</v>
      </c>
      <c r="AF42" s="262">
        <v>0.85416666666666663</v>
      </c>
      <c r="AG42" s="262">
        <v>0.85763888888888884</v>
      </c>
      <c r="AH42" s="263" t="s">
        <v>159</v>
      </c>
    </row>
    <row r="43" spans="1:34" ht="20.25">
      <c r="A43" s="308">
        <v>2</v>
      </c>
      <c r="B43" s="97">
        <v>0.22569444444444445</v>
      </c>
      <c r="C43" s="97">
        <f t="shared" si="27"/>
        <v>0.22916666666666666</v>
      </c>
      <c r="D43" s="97">
        <f t="shared" si="27"/>
        <v>0.23263888888888887</v>
      </c>
      <c r="E43" s="97"/>
      <c r="F43" s="309" t="s">
        <v>189</v>
      </c>
      <c r="G43" s="97">
        <f t="shared" ref="G43:G56" si="31">D43+"00:20"</f>
        <v>0.24652777777777776</v>
      </c>
      <c r="H43" s="309"/>
      <c r="I43" s="97">
        <f t="shared" si="28"/>
        <v>0.24652777777777776</v>
      </c>
      <c r="J43" s="97">
        <f t="shared" si="29"/>
        <v>0.25694444444444442</v>
      </c>
      <c r="K43" s="97">
        <f t="shared" si="30"/>
        <v>0.26041666666666663</v>
      </c>
      <c r="L43" s="97">
        <f t="shared" si="30"/>
        <v>0.26388888888888884</v>
      </c>
      <c r="M43" s="283" t="s">
        <v>190</v>
      </c>
      <c r="N43" s="269"/>
      <c r="O43" s="197">
        <v>40</v>
      </c>
      <c r="P43" s="22">
        <v>0.80555555555555558</v>
      </c>
      <c r="Q43" s="211">
        <v>0.80902777777777779</v>
      </c>
      <c r="R43" s="22">
        <v>0.8125</v>
      </c>
      <c r="S43" s="22">
        <v>0.82638888888888884</v>
      </c>
      <c r="T43" s="26" t="s">
        <v>154</v>
      </c>
      <c r="U43" s="82">
        <v>0.86111111111111105</v>
      </c>
      <c r="V43" s="205"/>
      <c r="W43" s="203">
        <v>0.88194444444444442</v>
      </c>
      <c r="X43" s="82">
        <v>0.89236111111111105</v>
      </c>
      <c r="Y43" s="82">
        <v>0.89583333333333326</v>
      </c>
      <c r="Z43" s="82">
        <v>0.89930555555555547</v>
      </c>
      <c r="AA43" s="209" t="s">
        <v>155</v>
      </c>
      <c r="AB43" s="258"/>
      <c r="AC43" s="260">
        <v>40</v>
      </c>
      <c r="AD43" s="261">
        <v>0.88194444444444442</v>
      </c>
      <c r="AE43" s="262">
        <v>0.89236111111111105</v>
      </c>
      <c r="AF43" s="262">
        <v>0.89583333333333326</v>
      </c>
      <c r="AG43" s="262">
        <v>0.89930555555555547</v>
      </c>
      <c r="AH43" s="263" t="s">
        <v>155</v>
      </c>
    </row>
    <row r="44" spans="1:34" ht="20.25">
      <c r="A44" s="308">
        <v>3</v>
      </c>
      <c r="B44" s="97">
        <v>0.2638888888888889</v>
      </c>
      <c r="C44" s="97">
        <f t="shared" si="27"/>
        <v>0.2673611111111111</v>
      </c>
      <c r="D44" s="97">
        <f t="shared" si="27"/>
        <v>0.27083333333333331</v>
      </c>
      <c r="E44" s="97"/>
      <c r="F44" s="309" t="s">
        <v>189</v>
      </c>
      <c r="G44" s="97">
        <f t="shared" si="31"/>
        <v>0.28472222222222221</v>
      </c>
      <c r="H44" s="309"/>
      <c r="I44" s="97">
        <f t="shared" si="28"/>
        <v>0.28472222222222221</v>
      </c>
      <c r="J44" s="97">
        <f t="shared" si="29"/>
        <v>0.2951388888888889</v>
      </c>
      <c r="K44" s="97">
        <f t="shared" si="30"/>
        <v>0.2986111111111111</v>
      </c>
      <c r="L44" s="97">
        <f t="shared" si="30"/>
        <v>0.30208333333333331</v>
      </c>
      <c r="M44" s="283" t="s">
        <v>190</v>
      </c>
      <c r="N44" s="269"/>
      <c r="O44" s="197">
        <v>41</v>
      </c>
      <c r="P44" s="200">
        <v>0.86111111111111116</v>
      </c>
      <c r="Q44" s="199">
        <v>0.86458333333333337</v>
      </c>
      <c r="R44" s="200">
        <v>0.86805555555555558</v>
      </c>
      <c r="S44" s="200"/>
      <c r="T44" s="201" t="s">
        <v>152</v>
      </c>
      <c r="U44" s="200">
        <v>0.88541666666666674</v>
      </c>
      <c r="V44" s="202"/>
      <c r="W44" s="203">
        <v>0.88541666666666674</v>
      </c>
      <c r="X44" s="200">
        <v>0.89583333333333337</v>
      </c>
      <c r="Y44" s="200">
        <v>0.89930555555555558</v>
      </c>
      <c r="Z44" s="200">
        <v>0.90277777777777779</v>
      </c>
      <c r="AA44" s="204" t="s">
        <v>153</v>
      </c>
      <c r="AB44" s="258"/>
      <c r="AC44" s="260">
        <v>41</v>
      </c>
      <c r="AD44" s="261">
        <v>0.88541666666666674</v>
      </c>
      <c r="AE44" s="262">
        <v>0.89583333333333337</v>
      </c>
      <c r="AF44" s="262">
        <v>0.89930555555555558</v>
      </c>
      <c r="AG44" s="262">
        <v>0.90277777777777779</v>
      </c>
      <c r="AH44" s="263" t="s">
        <v>153</v>
      </c>
    </row>
    <row r="45" spans="1:34" ht="21" thickBot="1">
      <c r="A45" s="308">
        <v>4</v>
      </c>
      <c r="B45" s="310">
        <v>0.33680555555555558</v>
      </c>
      <c r="C45" s="97">
        <f t="shared" si="27"/>
        <v>0.34027777777777779</v>
      </c>
      <c r="D45" s="97">
        <f t="shared" si="27"/>
        <v>0.34375</v>
      </c>
      <c r="E45" s="97"/>
      <c r="F45" s="309" t="s">
        <v>189</v>
      </c>
      <c r="G45" s="97">
        <f t="shared" si="31"/>
        <v>0.3576388888888889</v>
      </c>
      <c r="H45" s="309"/>
      <c r="I45" s="97">
        <f t="shared" si="28"/>
        <v>0.3576388888888889</v>
      </c>
      <c r="J45" s="97">
        <f t="shared" si="29"/>
        <v>0.36805555555555558</v>
      </c>
      <c r="K45" s="97">
        <f t="shared" si="30"/>
        <v>0.37152777777777779</v>
      </c>
      <c r="L45" s="97">
        <f t="shared" si="30"/>
        <v>0.375</v>
      </c>
      <c r="M45" s="283" t="s">
        <v>190</v>
      </c>
      <c r="N45" s="269"/>
      <c r="O45" s="236">
        <v>42</v>
      </c>
      <c r="P45" s="237">
        <v>0.92013888888888884</v>
      </c>
      <c r="Q45" s="238">
        <v>0.92361111111111105</v>
      </c>
      <c r="R45" s="237">
        <v>0.92708333333333326</v>
      </c>
      <c r="S45" s="237"/>
      <c r="T45" s="239" t="s">
        <v>152</v>
      </c>
      <c r="U45" s="237">
        <v>0.9409722222222221</v>
      </c>
      <c r="V45" s="239"/>
      <c r="W45" s="240">
        <v>0.9409722222222221</v>
      </c>
      <c r="X45" s="237">
        <v>0.95138888888888873</v>
      </c>
      <c r="Y45" s="237">
        <v>0.95486111111111094</v>
      </c>
      <c r="Z45" s="237">
        <v>0.95833333333333315</v>
      </c>
      <c r="AA45" s="241" t="s">
        <v>153</v>
      </c>
      <c r="AB45" s="258"/>
      <c r="AC45" s="311">
        <v>42</v>
      </c>
      <c r="AD45" s="312">
        <v>0.9409722222222221</v>
      </c>
      <c r="AE45" s="313">
        <v>0.95138888888888873</v>
      </c>
      <c r="AF45" s="313">
        <v>0.95486111111111094</v>
      </c>
      <c r="AG45" s="313">
        <v>0.95833333333333315</v>
      </c>
      <c r="AH45" s="314" t="s">
        <v>153</v>
      </c>
    </row>
    <row r="46" spans="1:34" ht="21" customHeight="1" thickTop="1">
      <c r="A46" s="308">
        <v>5</v>
      </c>
      <c r="B46" s="97">
        <v>0.40277777777777779</v>
      </c>
      <c r="C46" s="97">
        <f t="shared" si="27"/>
        <v>0.40625</v>
      </c>
      <c r="D46" s="97">
        <f t="shared" si="27"/>
        <v>0.40972222222222221</v>
      </c>
      <c r="E46" s="97"/>
      <c r="F46" s="309" t="s">
        <v>189</v>
      </c>
      <c r="G46" s="97">
        <f t="shared" si="31"/>
        <v>0.4236111111111111</v>
      </c>
      <c r="H46" s="309"/>
      <c r="I46" s="97">
        <f t="shared" si="28"/>
        <v>0.4236111111111111</v>
      </c>
      <c r="J46" s="97">
        <f t="shared" si="29"/>
        <v>0.43402777777777779</v>
      </c>
      <c r="K46" s="97">
        <f t="shared" si="30"/>
        <v>0.4375</v>
      </c>
      <c r="L46" s="97">
        <f t="shared" si="30"/>
        <v>0.44097222222222221</v>
      </c>
      <c r="M46" s="283" t="s">
        <v>190</v>
      </c>
      <c r="N46" s="269"/>
      <c r="O46" s="437"/>
      <c r="P46" s="437"/>
      <c r="Q46" s="437"/>
      <c r="R46" s="437"/>
      <c r="S46" s="437"/>
      <c r="T46" s="437"/>
      <c r="U46" s="437"/>
      <c r="V46" s="437"/>
      <c r="W46" s="437"/>
      <c r="X46" s="437"/>
      <c r="Y46" s="437"/>
      <c r="Z46" s="437"/>
      <c r="AA46" s="437"/>
      <c r="AB46" s="437"/>
      <c r="AC46" s="437"/>
      <c r="AD46" s="437"/>
      <c r="AE46" s="437"/>
      <c r="AF46" s="437"/>
      <c r="AG46" s="437"/>
      <c r="AH46" s="437"/>
    </row>
    <row r="47" spans="1:34" ht="19.5" customHeight="1">
      <c r="A47" s="308">
        <v>6</v>
      </c>
      <c r="B47" s="310">
        <v>0.44444444444444442</v>
      </c>
      <c r="C47" s="97">
        <f t="shared" si="27"/>
        <v>0.44791666666666663</v>
      </c>
      <c r="D47" s="97">
        <f t="shared" si="27"/>
        <v>0.45138888888888884</v>
      </c>
      <c r="E47" s="97"/>
      <c r="F47" s="309" t="s">
        <v>189</v>
      </c>
      <c r="G47" s="97">
        <f t="shared" si="31"/>
        <v>0.46527777777777773</v>
      </c>
      <c r="H47" s="309"/>
      <c r="I47" s="97">
        <f t="shared" si="28"/>
        <v>0.46527777777777773</v>
      </c>
      <c r="J47" s="97">
        <f t="shared" si="29"/>
        <v>0.47569444444444442</v>
      </c>
      <c r="K47" s="97">
        <f t="shared" si="30"/>
        <v>0.47916666666666663</v>
      </c>
      <c r="L47" s="97">
        <f t="shared" si="30"/>
        <v>0.48263888888888884</v>
      </c>
      <c r="M47" s="283" t="s">
        <v>190</v>
      </c>
      <c r="N47" s="269"/>
      <c r="O47" s="608" t="s">
        <v>235</v>
      </c>
      <c r="P47" s="608"/>
      <c r="Q47" s="608"/>
      <c r="R47" s="608"/>
      <c r="S47" s="608"/>
      <c r="T47" s="608"/>
      <c r="U47" s="608"/>
      <c r="V47" s="608"/>
      <c r="W47" s="608"/>
      <c r="X47" s="608"/>
      <c r="Y47" s="608"/>
      <c r="Z47" s="608"/>
      <c r="AA47" s="608"/>
      <c r="AB47" s="608"/>
      <c r="AC47" s="608"/>
      <c r="AD47" s="608"/>
      <c r="AE47" s="608"/>
      <c r="AF47" s="608"/>
      <c r="AG47" s="608"/>
      <c r="AH47" s="608"/>
    </row>
    <row r="48" spans="1:34" ht="19.5" customHeight="1">
      <c r="A48" s="308">
        <v>7</v>
      </c>
      <c r="B48" s="310">
        <v>0.4826388888888889</v>
      </c>
      <c r="C48" s="97">
        <f t="shared" si="27"/>
        <v>0.4861111111111111</v>
      </c>
      <c r="D48" s="97">
        <f t="shared" si="27"/>
        <v>0.48958333333333331</v>
      </c>
      <c r="E48" s="97"/>
      <c r="F48" s="309" t="s">
        <v>189</v>
      </c>
      <c r="G48" s="97">
        <f t="shared" si="31"/>
        <v>0.50347222222222221</v>
      </c>
      <c r="H48" s="309"/>
      <c r="I48" s="97">
        <f t="shared" si="28"/>
        <v>0.50347222222222221</v>
      </c>
      <c r="J48" s="97">
        <f t="shared" si="29"/>
        <v>0.51388888888888884</v>
      </c>
      <c r="K48" s="97">
        <f t="shared" si="30"/>
        <v>0.51736111111111105</v>
      </c>
      <c r="L48" s="97">
        <f t="shared" si="30"/>
        <v>0.52083333333333326</v>
      </c>
      <c r="M48" s="283" t="s">
        <v>190</v>
      </c>
      <c r="N48" s="269"/>
      <c r="O48" s="608"/>
      <c r="P48" s="608"/>
      <c r="Q48" s="608"/>
      <c r="R48" s="608"/>
      <c r="S48" s="608"/>
      <c r="T48" s="608"/>
      <c r="U48" s="608"/>
      <c r="V48" s="608"/>
      <c r="W48" s="608"/>
      <c r="X48" s="608"/>
      <c r="Y48" s="608"/>
      <c r="Z48" s="608"/>
      <c r="AA48" s="608"/>
      <c r="AB48" s="608"/>
      <c r="AC48" s="608"/>
      <c r="AD48" s="608"/>
      <c r="AE48" s="608"/>
      <c r="AF48" s="608"/>
      <c r="AG48" s="608"/>
      <c r="AH48" s="608"/>
    </row>
    <row r="49" spans="1:34" ht="19.5" customHeight="1">
      <c r="A49" s="308">
        <v>8</v>
      </c>
      <c r="B49" s="310">
        <v>0.51736111111111116</v>
      </c>
      <c r="C49" s="97">
        <f t="shared" si="27"/>
        <v>0.52083333333333337</v>
      </c>
      <c r="D49" s="97">
        <f t="shared" si="27"/>
        <v>0.52430555555555558</v>
      </c>
      <c r="E49" s="97"/>
      <c r="F49" s="309" t="s">
        <v>189</v>
      </c>
      <c r="G49" s="97">
        <f t="shared" si="31"/>
        <v>0.53819444444444442</v>
      </c>
      <c r="H49" s="309"/>
      <c r="I49" s="97">
        <f t="shared" si="28"/>
        <v>0.53819444444444442</v>
      </c>
      <c r="J49" s="97">
        <f t="shared" si="29"/>
        <v>0.54861111111111105</v>
      </c>
      <c r="K49" s="97">
        <f t="shared" si="30"/>
        <v>0.55208333333333326</v>
      </c>
      <c r="L49" s="97">
        <f t="shared" si="30"/>
        <v>0.55555555555555547</v>
      </c>
      <c r="M49" s="283" t="s">
        <v>190</v>
      </c>
      <c r="N49" s="251"/>
      <c r="O49" s="608"/>
      <c r="P49" s="608"/>
      <c r="Q49" s="608"/>
      <c r="R49" s="608"/>
      <c r="S49" s="608"/>
      <c r="T49" s="608"/>
      <c r="U49" s="608"/>
      <c r="V49" s="608"/>
      <c r="W49" s="608"/>
      <c r="X49" s="608"/>
      <c r="Y49" s="608"/>
      <c r="Z49" s="608"/>
      <c r="AA49" s="608"/>
      <c r="AB49" s="608"/>
      <c r="AC49" s="608"/>
      <c r="AD49" s="608"/>
      <c r="AE49" s="608"/>
      <c r="AF49" s="608"/>
      <c r="AG49" s="608"/>
      <c r="AH49" s="608"/>
    </row>
    <row r="50" spans="1:34" ht="19.5" customHeight="1">
      <c r="A50" s="308">
        <v>9</v>
      </c>
      <c r="B50" s="310">
        <v>0.53472222222222221</v>
      </c>
      <c r="C50" s="97">
        <f t="shared" si="27"/>
        <v>0.53819444444444442</v>
      </c>
      <c r="D50" s="97">
        <f t="shared" si="27"/>
        <v>0.54166666666666663</v>
      </c>
      <c r="E50" s="97"/>
      <c r="F50" s="309" t="s">
        <v>189</v>
      </c>
      <c r="G50" s="97">
        <f t="shared" si="31"/>
        <v>0.55555555555555547</v>
      </c>
      <c r="H50" s="309"/>
      <c r="I50" s="97">
        <f t="shared" si="28"/>
        <v>0.55555555555555547</v>
      </c>
      <c r="J50" s="97">
        <f t="shared" si="29"/>
        <v>0.5659722222222221</v>
      </c>
      <c r="K50" s="97">
        <f t="shared" si="30"/>
        <v>0.56944444444444431</v>
      </c>
      <c r="L50" s="97">
        <f t="shared" si="30"/>
        <v>0.57291666666666652</v>
      </c>
      <c r="M50" s="283" t="s">
        <v>190</v>
      </c>
      <c r="N50" s="251"/>
      <c r="O50" s="608"/>
      <c r="P50" s="608"/>
      <c r="Q50" s="608"/>
      <c r="R50" s="608"/>
      <c r="S50" s="608"/>
      <c r="T50" s="608"/>
      <c r="U50" s="608"/>
      <c r="V50" s="608"/>
      <c r="W50" s="608"/>
      <c r="X50" s="608"/>
      <c r="Y50" s="608"/>
      <c r="Z50" s="608"/>
      <c r="AA50" s="608"/>
      <c r="AB50" s="608"/>
      <c r="AC50" s="608"/>
      <c r="AD50" s="608"/>
      <c r="AE50" s="608"/>
      <c r="AF50" s="608"/>
      <c r="AG50" s="608"/>
      <c r="AH50" s="608"/>
    </row>
    <row r="51" spans="1:34" ht="19.5" customHeight="1">
      <c r="A51" s="308">
        <v>10</v>
      </c>
      <c r="B51" s="310">
        <v>0.58333333333333337</v>
      </c>
      <c r="C51" s="97">
        <f t="shared" si="27"/>
        <v>0.58680555555555558</v>
      </c>
      <c r="D51" s="97">
        <f t="shared" si="27"/>
        <v>0.59027777777777779</v>
      </c>
      <c r="E51" s="97"/>
      <c r="F51" s="309" t="s">
        <v>189</v>
      </c>
      <c r="G51" s="97">
        <f t="shared" si="31"/>
        <v>0.60416666666666663</v>
      </c>
      <c r="H51" s="309"/>
      <c r="I51" s="97">
        <f t="shared" si="28"/>
        <v>0.60416666666666663</v>
      </c>
      <c r="J51" s="97">
        <f t="shared" si="29"/>
        <v>0.61458333333333326</v>
      </c>
      <c r="K51" s="97">
        <f t="shared" si="30"/>
        <v>0.61805555555555547</v>
      </c>
      <c r="L51" s="97">
        <f t="shared" si="30"/>
        <v>0.62152777777777768</v>
      </c>
      <c r="M51" s="283" t="s">
        <v>190</v>
      </c>
      <c r="N51" s="251"/>
      <c r="O51" s="608"/>
      <c r="P51" s="608"/>
      <c r="Q51" s="608"/>
      <c r="R51" s="608"/>
      <c r="S51" s="608"/>
      <c r="T51" s="608"/>
      <c r="U51" s="608"/>
      <c r="V51" s="608"/>
      <c r="W51" s="608"/>
      <c r="X51" s="608"/>
      <c r="Y51" s="608"/>
      <c r="Z51" s="608"/>
      <c r="AA51" s="608"/>
      <c r="AB51" s="608"/>
      <c r="AC51" s="608"/>
      <c r="AD51" s="608"/>
      <c r="AE51" s="608"/>
      <c r="AF51" s="608"/>
      <c r="AG51" s="608"/>
      <c r="AH51" s="608"/>
    </row>
    <row r="52" spans="1:34" ht="19.5" customHeight="1">
      <c r="A52" s="308">
        <v>11</v>
      </c>
      <c r="B52" s="310">
        <v>0.60416666666666663</v>
      </c>
      <c r="C52" s="97">
        <f t="shared" si="27"/>
        <v>0.60763888888888884</v>
      </c>
      <c r="D52" s="97">
        <f t="shared" si="27"/>
        <v>0.61111111111111105</v>
      </c>
      <c r="E52" s="97"/>
      <c r="F52" s="309" t="s">
        <v>189</v>
      </c>
      <c r="G52" s="97">
        <f>D52+"00:25"</f>
        <v>0.62847222222222221</v>
      </c>
      <c r="H52" s="309"/>
      <c r="I52" s="97">
        <f t="shared" si="28"/>
        <v>0.62847222222222221</v>
      </c>
      <c r="J52" s="97">
        <f t="shared" si="29"/>
        <v>0.63888888888888884</v>
      </c>
      <c r="K52" s="97">
        <f t="shared" si="30"/>
        <v>0.64236111111111105</v>
      </c>
      <c r="L52" s="97">
        <f t="shared" si="30"/>
        <v>0.64583333333333326</v>
      </c>
      <c r="M52" s="283" t="s">
        <v>190</v>
      </c>
      <c r="N52" s="251"/>
      <c r="O52" s="608"/>
      <c r="P52" s="608"/>
      <c r="Q52" s="608"/>
      <c r="R52" s="608"/>
      <c r="S52" s="608"/>
      <c r="T52" s="608"/>
      <c r="U52" s="608"/>
      <c r="V52" s="608"/>
      <c r="W52" s="608"/>
      <c r="X52" s="608"/>
      <c r="Y52" s="608"/>
      <c r="Z52" s="608"/>
      <c r="AA52" s="608"/>
      <c r="AB52" s="608"/>
      <c r="AC52" s="608"/>
      <c r="AD52" s="608"/>
      <c r="AE52" s="608"/>
      <c r="AF52" s="608"/>
      <c r="AG52" s="608"/>
      <c r="AH52" s="608"/>
    </row>
    <row r="53" spans="1:34" ht="19.5" customHeight="1">
      <c r="A53" s="308">
        <v>12</v>
      </c>
      <c r="B53" s="310">
        <v>0.625</v>
      </c>
      <c r="C53" s="97">
        <f t="shared" si="27"/>
        <v>0.62847222222222221</v>
      </c>
      <c r="D53" s="97">
        <f t="shared" si="27"/>
        <v>0.63194444444444442</v>
      </c>
      <c r="E53" s="97"/>
      <c r="F53" s="309" t="s">
        <v>189</v>
      </c>
      <c r="G53" s="97">
        <f t="shared" si="31"/>
        <v>0.64583333333333326</v>
      </c>
      <c r="H53" s="309"/>
      <c r="I53" s="97">
        <f t="shared" si="28"/>
        <v>0.64583333333333326</v>
      </c>
      <c r="J53" s="97">
        <f t="shared" si="29"/>
        <v>0.65624999999999989</v>
      </c>
      <c r="K53" s="97">
        <f t="shared" si="30"/>
        <v>0.6597222222222221</v>
      </c>
      <c r="L53" s="97">
        <f t="shared" si="30"/>
        <v>0.66319444444444431</v>
      </c>
      <c r="M53" s="283" t="s">
        <v>190</v>
      </c>
      <c r="N53" s="251"/>
      <c r="O53" s="609" t="s">
        <v>191</v>
      </c>
      <c r="P53" s="609"/>
      <c r="Q53" s="609"/>
      <c r="R53" s="609"/>
      <c r="S53" s="609"/>
      <c r="T53" s="609"/>
      <c r="U53" s="609"/>
      <c r="V53" s="609"/>
      <c r="W53" s="609"/>
      <c r="X53" s="609"/>
      <c r="Y53" s="609"/>
      <c r="Z53" s="609"/>
      <c r="AA53" s="609"/>
      <c r="AB53" s="609"/>
      <c r="AC53" s="609"/>
      <c r="AD53" s="609"/>
      <c r="AE53" s="609"/>
      <c r="AF53" s="609"/>
      <c r="AG53" s="609"/>
      <c r="AH53" s="609"/>
    </row>
    <row r="54" spans="1:34" ht="19.5" customHeight="1">
      <c r="A54" s="308">
        <v>13</v>
      </c>
      <c r="B54" s="310">
        <v>0.64930555555555558</v>
      </c>
      <c r="C54" s="97">
        <f t="shared" si="27"/>
        <v>0.65277777777777779</v>
      </c>
      <c r="D54" s="97">
        <f t="shared" si="27"/>
        <v>0.65625</v>
      </c>
      <c r="E54" s="97"/>
      <c r="F54" s="309" t="s">
        <v>189</v>
      </c>
      <c r="G54" s="97">
        <f t="shared" si="31"/>
        <v>0.67013888888888884</v>
      </c>
      <c r="H54" s="309"/>
      <c r="I54" s="97">
        <f t="shared" si="28"/>
        <v>0.67013888888888884</v>
      </c>
      <c r="J54" s="97">
        <f t="shared" si="29"/>
        <v>0.68055555555555547</v>
      </c>
      <c r="K54" s="97">
        <f t="shared" si="30"/>
        <v>0.68402777777777768</v>
      </c>
      <c r="L54" s="97">
        <f t="shared" si="30"/>
        <v>0.68749999999999989</v>
      </c>
      <c r="M54" s="283" t="s">
        <v>190</v>
      </c>
      <c r="N54" s="251"/>
      <c r="O54" s="609"/>
      <c r="P54" s="609"/>
      <c r="Q54" s="609"/>
      <c r="R54" s="609"/>
      <c r="S54" s="609"/>
      <c r="T54" s="609"/>
      <c r="U54" s="609"/>
      <c r="V54" s="609"/>
      <c r="W54" s="609"/>
      <c r="X54" s="609"/>
      <c r="Y54" s="609"/>
      <c r="Z54" s="609"/>
      <c r="AA54" s="609"/>
      <c r="AB54" s="609"/>
      <c r="AC54" s="609"/>
      <c r="AD54" s="609"/>
      <c r="AE54" s="609"/>
      <c r="AF54" s="609"/>
      <c r="AG54" s="609"/>
      <c r="AH54" s="609"/>
    </row>
    <row r="55" spans="1:34" ht="19.5" customHeight="1">
      <c r="A55" s="308">
        <v>14</v>
      </c>
      <c r="B55" s="310">
        <v>0.67361111111111116</v>
      </c>
      <c r="C55" s="97">
        <f t="shared" si="27"/>
        <v>0.67708333333333337</v>
      </c>
      <c r="D55" s="97">
        <f t="shared" si="27"/>
        <v>0.68055555555555558</v>
      </c>
      <c r="E55" s="97"/>
      <c r="F55" s="309" t="s">
        <v>189</v>
      </c>
      <c r="G55" s="97">
        <f>D55+"00:25"</f>
        <v>0.69791666666666674</v>
      </c>
      <c r="H55" s="309"/>
      <c r="I55" s="97">
        <f t="shared" si="28"/>
        <v>0.69791666666666674</v>
      </c>
      <c r="J55" s="97">
        <f t="shared" si="29"/>
        <v>0.70833333333333337</v>
      </c>
      <c r="K55" s="97">
        <f t="shared" si="30"/>
        <v>0.71180555555555558</v>
      </c>
      <c r="L55" s="97">
        <f t="shared" si="30"/>
        <v>0.71527777777777779</v>
      </c>
      <c r="M55" s="283" t="s">
        <v>190</v>
      </c>
      <c r="N55" s="251"/>
      <c r="O55" s="609" t="s">
        <v>236</v>
      </c>
      <c r="P55" s="609"/>
      <c r="Q55" s="609"/>
      <c r="R55" s="609"/>
      <c r="S55" s="609"/>
      <c r="T55" s="609"/>
      <c r="U55" s="609"/>
      <c r="V55" s="609"/>
      <c r="W55" s="609"/>
      <c r="X55" s="609"/>
      <c r="Y55" s="609"/>
      <c r="Z55" s="609"/>
      <c r="AA55" s="609"/>
      <c r="AB55" s="609"/>
      <c r="AC55" s="609"/>
      <c r="AD55" s="609"/>
      <c r="AE55" s="609"/>
      <c r="AF55" s="609"/>
      <c r="AG55" s="609"/>
      <c r="AH55" s="609"/>
    </row>
    <row r="56" spans="1:34" ht="19.5" customHeight="1">
      <c r="A56" s="308">
        <v>15</v>
      </c>
      <c r="B56" s="310">
        <v>0.73611111111111116</v>
      </c>
      <c r="C56" s="97">
        <f t="shared" si="27"/>
        <v>0.73958333333333337</v>
      </c>
      <c r="D56" s="97">
        <f t="shared" si="27"/>
        <v>0.74305555555555558</v>
      </c>
      <c r="E56" s="97"/>
      <c r="F56" s="309" t="s">
        <v>189</v>
      </c>
      <c r="G56" s="97">
        <f t="shared" si="31"/>
        <v>0.75694444444444442</v>
      </c>
      <c r="H56" s="309"/>
      <c r="I56" s="97">
        <f t="shared" si="28"/>
        <v>0.75694444444444442</v>
      </c>
      <c r="J56" s="97">
        <f t="shared" si="29"/>
        <v>0.76736111111111105</v>
      </c>
      <c r="K56" s="97">
        <f t="shared" si="30"/>
        <v>0.77083333333333326</v>
      </c>
      <c r="L56" s="97">
        <f t="shared" si="30"/>
        <v>0.77430555555555547</v>
      </c>
      <c r="M56" s="283" t="s">
        <v>190</v>
      </c>
      <c r="N56" s="251"/>
      <c r="O56" s="609"/>
      <c r="P56" s="609"/>
      <c r="Q56" s="609"/>
      <c r="R56" s="609"/>
      <c r="S56" s="609"/>
      <c r="T56" s="609"/>
      <c r="U56" s="609"/>
      <c r="V56" s="609"/>
      <c r="W56" s="609"/>
      <c r="X56" s="609"/>
      <c r="Y56" s="609"/>
      <c r="Z56" s="609"/>
      <c r="AA56" s="609"/>
      <c r="AB56" s="609"/>
      <c r="AC56" s="609"/>
      <c r="AD56" s="609"/>
      <c r="AE56" s="609"/>
      <c r="AF56" s="609"/>
      <c r="AG56" s="609"/>
      <c r="AH56" s="609"/>
    </row>
    <row r="57" spans="1:34" ht="23.25" customHeight="1">
      <c r="A57" s="308">
        <v>16</v>
      </c>
      <c r="B57" s="97">
        <v>0.79513888888888884</v>
      </c>
      <c r="C57" s="97">
        <f t="shared" si="27"/>
        <v>0.79861111111111105</v>
      </c>
      <c r="D57" s="97">
        <f t="shared" si="27"/>
        <v>0.80208333333333326</v>
      </c>
      <c r="E57" s="97"/>
      <c r="F57" s="309" t="s">
        <v>189</v>
      </c>
      <c r="G57" s="97">
        <f>D57+"00:25"</f>
        <v>0.81944444444444442</v>
      </c>
      <c r="H57" s="309"/>
      <c r="I57" s="97">
        <f t="shared" si="28"/>
        <v>0.81944444444444442</v>
      </c>
      <c r="J57" s="97">
        <f t="shared" si="29"/>
        <v>0.82986111111111105</v>
      </c>
      <c r="K57" s="97">
        <f t="shared" si="30"/>
        <v>0.83333333333333326</v>
      </c>
      <c r="L57" s="97">
        <f t="shared" si="30"/>
        <v>0.83680555555555547</v>
      </c>
      <c r="M57" s="283" t="s">
        <v>190</v>
      </c>
      <c r="N57" s="251"/>
      <c r="O57" s="610" t="s">
        <v>192</v>
      </c>
      <c r="P57" s="610"/>
      <c r="Q57" s="610"/>
      <c r="R57" s="610"/>
      <c r="S57" s="610"/>
      <c r="T57" s="610"/>
      <c r="U57" s="610"/>
      <c r="V57" s="610"/>
      <c r="W57" s="610"/>
      <c r="X57" s="610"/>
      <c r="Y57" s="610"/>
      <c r="Z57" s="610"/>
      <c r="AA57" s="610"/>
      <c r="AB57" s="610"/>
      <c r="AC57" s="610"/>
      <c r="AD57" s="610"/>
      <c r="AE57" s="610"/>
      <c r="AF57" s="610"/>
      <c r="AG57" s="610"/>
      <c r="AH57" s="610"/>
    </row>
    <row r="58" spans="1:34" ht="19.5" customHeight="1">
      <c r="A58" s="308">
        <v>17</v>
      </c>
      <c r="B58" s="97">
        <v>0.86111111111111116</v>
      </c>
      <c r="C58" s="97">
        <f t="shared" si="27"/>
        <v>0.86458333333333337</v>
      </c>
      <c r="D58" s="97">
        <f t="shared" si="27"/>
        <v>0.86805555555555558</v>
      </c>
      <c r="E58" s="97"/>
      <c r="F58" s="309" t="s">
        <v>189</v>
      </c>
      <c r="G58" s="97">
        <f>D58+"00:25"</f>
        <v>0.88541666666666674</v>
      </c>
      <c r="H58" s="309"/>
      <c r="I58" s="97">
        <f t="shared" si="28"/>
        <v>0.88541666666666674</v>
      </c>
      <c r="J58" s="97">
        <f t="shared" si="29"/>
        <v>0.89583333333333337</v>
      </c>
      <c r="K58" s="97">
        <f t="shared" si="30"/>
        <v>0.89930555555555558</v>
      </c>
      <c r="L58" s="97">
        <f t="shared" si="30"/>
        <v>0.90277777777777779</v>
      </c>
      <c r="M58" s="283" t="s">
        <v>190</v>
      </c>
      <c r="N58" s="251"/>
      <c r="O58" s="610"/>
      <c r="P58" s="610"/>
      <c r="Q58" s="610"/>
      <c r="R58" s="610"/>
      <c r="S58" s="610"/>
      <c r="T58" s="610"/>
      <c r="U58" s="610"/>
      <c r="V58" s="610"/>
      <c r="W58" s="610"/>
      <c r="X58" s="610"/>
      <c r="Y58" s="610"/>
      <c r="Z58" s="610"/>
      <c r="AA58" s="610"/>
      <c r="AB58" s="610"/>
      <c r="AC58" s="610"/>
      <c r="AD58" s="610"/>
      <c r="AE58" s="610"/>
      <c r="AF58" s="610"/>
      <c r="AG58" s="610"/>
      <c r="AH58" s="610"/>
    </row>
    <row r="59" spans="1:34" ht="19.5" customHeight="1" thickBot="1">
      <c r="A59" s="315">
        <v>18</v>
      </c>
      <c r="B59" s="316">
        <v>0.92013888888888884</v>
      </c>
      <c r="C59" s="316">
        <f t="shared" si="27"/>
        <v>0.92361111111111105</v>
      </c>
      <c r="D59" s="316">
        <f t="shared" si="27"/>
        <v>0.92708333333333326</v>
      </c>
      <c r="E59" s="316"/>
      <c r="F59" s="317" t="s">
        <v>189</v>
      </c>
      <c r="G59" s="316">
        <f>D59+"00:20"</f>
        <v>0.9409722222222221</v>
      </c>
      <c r="H59" s="317"/>
      <c r="I59" s="316">
        <f t="shared" si="28"/>
        <v>0.9409722222222221</v>
      </c>
      <c r="J59" s="316">
        <f t="shared" si="29"/>
        <v>0.95138888888888873</v>
      </c>
      <c r="K59" s="316">
        <f t="shared" si="30"/>
        <v>0.95486111111111094</v>
      </c>
      <c r="L59" s="316">
        <f t="shared" si="30"/>
        <v>0.95833333333333315</v>
      </c>
      <c r="M59" s="286" t="s">
        <v>190</v>
      </c>
      <c r="N59" s="251"/>
      <c r="O59" s="610"/>
      <c r="P59" s="610"/>
      <c r="Q59" s="610"/>
      <c r="R59" s="610"/>
      <c r="S59" s="610"/>
      <c r="T59" s="610"/>
      <c r="U59" s="610"/>
      <c r="V59" s="610"/>
      <c r="W59" s="610"/>
      <c r="X59" s="610"/>
      <c r="Y59" s="610"/>
      <c r="Z59" s="610"/>
      <c r="AA59" s="610"/>
      <c r="AB59" s="610"/>
      <c r="AC59" s="610"/>
      <c r="AD59" s="610"/>
      <c r="AE59" s="610"/>
      <c r="AF59" s="610"/>
      <c r="AG59" s="610"/>
      <c r="AH59" s="610"/>
    </row>
    <row r="60" spans="1:34" ht="39.75" customHeight="1" thickTop="1">
      <c r="N60" s="251"/>
      <c r="AB60" s="429"/>
    </row>
  </sheetData>
  <mergeCells count="23">
    <mergeCell ref="O47:AH52"/>
    <mergeCell ref="O53:AH54"/>
    <mergeCell ref="O55:AH56"/>
    <mergeCell ref="O57:AH59"/>
    <mergeCell ref="B29:H29"/>
    <mergeCell ref="I29:K29"/>
    <mergeCell ref="L29:M29"/>
    <mergeCell ref="B40:H40"/>
    <mergeCell ref="I40:K40"/>
    <mergeCell ref="L40:M40"/>
    <mergeCell ref="A11:M11"/>
    <mergeCell ref="B12:H12"/>
    <mergeCell ref="I12:K12"/>
    <mergeCell ref="L12:M12"/>
    <mergeCell ref="B21:H21"/>
    <mergeCell ref="I21:K21"/>
    <mergeCell ref="L21:M21"/>
    <mergeCell ref="A1:M1"/>
    <mergeCell ref="O1:AA1"/>
    <mergeCell ref="AC1:AH1"/>
    <mergeCell ref="B3:H3"/>
    <mergeCell ref="I3:K3"/>
    <mergeCell ref="L3:M3"/>
  </mergeCells>
  <phoneticPr fontId="1" type="noConversion"/>
  <pageMargins left="0.39370078740157483" right="0.39370078740157483" top="0.74803149606299213" bottom="0.74803149606299213" header="0.31496062992125984" footer="0.31496062992125984"/>
  <pageSetup paperSize="8" scale="53" orientation="landscape" verticalDpi="0" r:id="rId1"/>
  <rowBreaks count="2" manualBreakCount="2">
    <brk id="40" max="33" man="1"/>
    <brk id="58" max="33" man="1"/>
  </rowBreaks>
  <colBreaks count="3" manualBreakCount="3">
    <brk id="14" max="60" man="1"/>
    <brk id="17" max="61" man="1"/>
    <brk id="28" max="60" man="1"/>
  </colBreaks>
  <ignoredErrors>
    <ignoredError sqref="AH4:AH6 AH45 AA13 M42:M59 AA33 AA44:AA45 AA22 AA4 AH32" numberStoredAsText="1"/>
    <ignoredError sqref="AH7:AH12 AA30:AA32 AA14:AA21 AA5:AA11 AA34:AA37 AH34:AH38 AA24:AA28 AA39:AA43 AH14:AH24 AH26:AH31 AH40:AH44" twoDigitTextYear="1" numberStoredAsText="1"/>
    <ignoredError sqref="M5:M10 M14:M19 M23:M27 M31:M32 AH33 M38 AA12 AA23 AA38 AH13 AH25 AH39 M34 M36 M33 M37 M35 AA29" twoDigitTextYear="1"/>
    <ignoredError sqref="G52:G5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opLeftCell="A13" zoomScale="115" zoomScaleNormal="115" workbookViewId="0">
      <selection activeCell="N7" sqref="N7"/>
    </sheetView>
  </sheetViews>
  <sheetFormatPr defaultRowHeight="16.5"/>
  <cols>
    <col min="1" max="2" width="8.875" customWidth="1"/>
    <col min="3" max="4" width="14.125" customWidth="1"/>
    <col min="5" max="7" width="8.875" customWidth="1"/>
    <col min="8" max="8" width="13.75" customWidth="1"/>
    <col min="9" max="10" width="8.875" customWidth="1"/>
    <col min="11" max="11" width="2.75" customWidth="1"/>
  </cols>
  <sheetData>
    <row r="1" spans="1:10" ht="74.25" customHeight="1">
      <c r="A1" s="616" t="s">
        <v>309</v>
      </c>
      <c r="B1" s="617"/>
      <c r="C1" s="617"/>
      <c r="D1" s="617"/>
      <c r="E1" s="617"/>
      <c r="F1" s="617"/>
      <c r="G1" s="617"/>
      <c r="H1" s="617"/>
      <c r="I1" s="617"/>
      <c r="J1" s="618"/>
    </row>
    <row r="2" spans="1:10" ht="21.75" customHeight="1">
      <c r="A2" s="619" t="s">
        <v>308</v>
      </c>
      <c r="B2" s="620"/>
      <c r="C2" s="620"/>
      <c r="D2" s="620"/>
      <c r="E2" s="620"/>
      <c r="F2" s="620"/>
      <c r="G2" s="620"/>
      <c r="H2" s="620"/>
      <c r="I2" s="620"/>
      <c r="J2" s="621"/>
    </row>
    <row r="3" spans="1:10" ht="21.75" customHeight="1">
      <c r="A3" s="622" t="s">
        <v>115</v>
      </c>
      <c r="B3" s="622"/>
      <c r="C3" s="622"/>
      <c r="D3" s="622"/>
      <c r="E3" s="622"/>
      <c r="F3" s="622"/>
      <c r="G3" s="622"/>
      <c r="H3" s="622"/>
      <c r="I3" s="622"/>
      <c r="J3" s="622"/>
    </row>
    <row r="4" spans="1:10" ht="21.75" customHeight="1" thickBot="1">
      <c r="A4" s="623" t="s">
        <v>116</v>
      </c>
      <c r="B4" s="623"/>
      <c r="C4" s="623"/>
      <c r="D4" s="623"/>
      <c r="E4" s="623"/>
      <c r="F4" s="623"/>
      <c r="G4" s="623"/>
      <c r="H4" s="623"/>
      <c r="I4" s="623"/>
      <c r="J4" s="623"/>
    </row>
    <row r="5" spans="1:10" ht="60" customHeight="1" thickTop="1" thickBot="1">
      <c r="A5" s="624" t="s">
        <v>310</v>
      </c>
      <c r="B5" s="625"/>
      <c r="C5" s="625"/>
      <c r="D5" s="625"/>
      <c r="E5" s="625"/>
      <c r="F5" s="626" t="s">
        <v>311</v>
      </c>
      <c r="G5" s="627"/>
      <c r="H5" s="627"/>
      <c r="I5" s="627"/>
      <c r="J5" s="628"/>
    </row>
    <row r="6" spans="1:10" ht="40.5" customHeight="1" thickTop="1" thickBot="1">
      <c r="A6" s="368" t="s">
        <v>0</v>
      </c>
      <c r="B6" s="368" t="s">
        <v>2</v>
      </c>
      <c r="C6" s="369" t="s">
        <v>114</v>
      </c>
      <c r="D6" s="368" t="s">
        <v>2</v>
      </c>
      <c r="E6" s="370" t="s">
        <v>0</v>
      </c>
      <c r="F6" s="372" t="s">
        <v>0</v>
      </c>
      <c r="G6" s="368" t="s">
        <v>2</v>
      </c>
      <c r="H6" s="369" t="s">
        <v>114</v>
      </c>
      <c r="I6" s="368" t="s">
        <v>0</v>
      </c>
      <c r="J6" s="613" t="s">
        <v>194</v>
      </c>
    </row>
    <row r="7" spans="1:10" ht="21.75" customHeight="1" thickTop="1">
      <c r="A7" s="362">
        <v>0.33333333333333331</v>
      </c>
      <c r="B7" s="362">
        <f>A7+"00:05"</f>
        <v>0.33680555555555552</v>
      </c>
      <c r="C7" s="362">
        <f>B7+"00:15"</f>
        <v>0.34722222222222221</v>
      </c>
      <c r="D7" s="362">
        <f>C7+"00:15"</f>
        <v>0.3576388888888889</v>
      </c>
      <c r="E7" s="362">
        <f>D7+"00:05"</f>
        <v>0.3611111111111111</v>
      </c>
      <c r="F7" s="392">
        <v>0.34722222222222227</v>
      </c>
      <c r="G7" s="362">
        <f>F7+"00:05"</f>
        <v>0.35069444444444448</v>
      </c>
      <c r="H7" s="362">
        <f>G7+"00:15"</f>
        <v>0.36111111111111116</v>
      </c>
      <c r="I7" s="362">
        <f>H7+"00:10"</f>
        <v>0.36805555555555558</v>
      </c>
      <c r="J7" s="614"/>
    </row>
    <row r="8" spans="1:10" ht="21.75" customHeight="1">
      <c r="A8" s="363">
        <v>0.39583333333333331</v>
      </c>
      <c r="B8" s="362">
        <f t="shared" ref="B8:B16" si="0">A8+"00:05"</f>
        <v>0.39930555555555552</v>
      </c>
      <c r="C8" s="362">
        <f t="shared" ref="C8:D8" si="1">B8+"00:15"</f>
        <v>0.40972222222222221</v>
      </c>
      <c r="D8" s="362">
        <f t="shared" si="1"/>
        <v>0.4201388888888889</v>
      </c>
      <c r="E8" s="362">
        <f t="shared" ref="E8:E16" si="2">D8+"00:05"</f>
        <v>0.4236111111111111</v>
      </c>
      <c r="F8" s="92">
        <v>0.41666666666666669</v>
      </c>
      <c r="G8" s="362">
        <f t="shared" ref="G8:G17" si="3">F8+"00:05"</f>
        <v>0.4201388888888889</v>
      </c>
      <c r="H8" s="362">
        <f t="shared" ref="H8:H17" si="4">G8+"00:15"</f>
        <v>0.43055555555555558</v>
      </c>
      <c r="I8" s="362">
        <f t="shared" ref="I8:I17" si="5">H8+"00:10"</f>
        <v>0.4375</v>
      </c>
      <c r="J8" s="614"/>
    </row>
    <row r="9" spans="1:10" ht="21.75" customHeight="1">
      <c r="A9" s="363">
        <v>0.44791666666666669</v>
      </c>
      <c r="B9" s="362">
        <f t="shared" si="0"/>
        <v>0.4513888888888889</v>
      </c>
      <c r="C9" s="362">
        <f t="shared" ref="C9:D9" si="6">B9+"00:15"</f>
        <v>0.46180555555555558</v>
      </c>
      <c r="D9" s="362">
        <f t="shared" si="6"/>
        <v>0.47222222222222227</v>
      </c>
      <c r="E9" s="362">
        <f t="shared" si="2"/>
        <v>0.47569444444444448</v>
      </c>
      <c r="F9" s="92">
        <v>0.44444444444444442</v>
      </c>
      <c r="G9" s="362">
        <f t="shared" si="3"/>
        <v>0.44791666666666663</v>
      </c>
      <c r="H9" s="362">
        <f t="shared" si="4"/>
        <v>0.45833333333333331</v>
      </c>
      <c r="I9" s="362">
        <f t="shared" si="5"/>
        <v>0.46527777777777773</v>
      </c>
      <c r="J9" s="614"/>
    </row>
    <row r="10" spans="1:10" ht="21.75" customHeight="1">
      <c r="A10" s="363">
        <v>0.47916666666666669</v>
      </c>
      <c r="B10" s="362">
        <f t="shared" si="0"/>
        <v>0.4826388888888889</v>
      </c>
      <c r="C10" s="362">
        <f t="shared" ref="C10:D10" si="7">B10+"00:15"</f>
        <v>0.49305555555555558</v>
      </c>
      <c r="D10" s="362">
        <f t="shared" si="7"/>
        <v>0.50347222222222221</v>
      </c>
      <c r="E10" s="362">
        <f t="shared" si="2"/>
        <v>0.50694444444444442</v>
      </c>
      <c r="F10" s="92">
        <v>0.52083333333333337</v>
      </c>
      <c r="G10" s="362">
        <f t="shared" si="3"/>
        <v>0.52430555555555558</v>
      </c>
      <c r="H10" s="362">
        <f t="shared" si="4"/>
        <v>0.53472222222222221</v>
      </c>
      <c r="I10" s="362">
        <f t="shared" si="5"/>
        <v>0.54166666666666663</v>
      </c>
      <c r="J10" s="614"/>
    </row>
    <row r="11" spans="1:10" ht="21.75" customHeight="1">
      <c r="A11" s="363">
        <v>0.51041666666666663</v>
      </c>
      <c r="B11" s="362">
        <f t="shared" si="0"/>
        <v>0.51388888888888884</v>
      </c>
      <c r="C11" s="362">
        <f t="shared" ref="C11:D11" si="8">B11+"00:15"</f>
        <v>0.52430555555555547</v>
      </c>
      <c r="D11" s="362">
        <f t="shared" si="8"/>
        <v>0.5347222222222221</v>
      </c>
      <c r="E11" s="362">
        <f t="shared" si="2"/>
        <v>0.53819444444444431</v>
      </c>
      <c r="F11" s="92">
        <v>0.55208333333333337</v>
      </c>
      <c r="G11" s="362">
        <f t="shared" si="3"/>
        <v>0.55555555555555558</v>
      </c>
      <c r="H11" s="362">
        <f t="shared" si="4"/>
        <v>0.56597222222222221</v>
      </c>
      <c r="I11" s="362">
        <f t="shared" si="5"/>
        <v>0.57291666666666663</v>
      </c>
      <c r="J11" s="614"/>
    </row>
    <row r="12" spans="1:10" ht="21.75" customHeight="1">
      <c r="A12" s="363">
        <v>0.54166666666666663</v>
      </c>
      <c r="B12" s="362">
        <f t="shared" si="0"/>
        <v>0.54513888888888884</v>
      </c>
      <c r="C12" s="362">
        <f t="shared" ref="C12:D12" si="9">B12+"00:15"</f>
        <v>0.55555555555555547</v>
      </c>
      <c r="D12" s="362">
        <f t="shared" si="9"/>
        <v>0.5659722222222221</v>
      </c>
      <c r="E12" s="362">
        <f t="shared" si="2"/>
        <v>0.56944444444444431</v>
      </c>
      <c r="F12" s="92">
        <v>0.59027777777777779</v>
      </c>
      <c r="G12" s="362">
        <f t="shared" si="3"/>
        <v>0.59375</v>
      </c>
      <c r="H12" s="362">
        <f t="shared" si="4"/>
        <v>0.60416666666666663</v>
      </c>
      <c r="I12" s="362">
        <f t="shared" si="5"/>
        <v>0.61111111111111105</v>
      </c>
      <c r="J12" s="614"/>
    </row>
    <row r="13" spans="1:10" ht="21.75" customHeight="1">
      <c r="A13" s="363">
        <v>0.66666666666666663</v>
      </c>
      <c r="B13" s="362">
        <f t="shared" si="0"/>
        <v>0.67013888888888884</v>
      </c>
      <c r="C13" s="362">
        <f t="shared" ref="C13:D13" si="10">B13+"00:15"</f>
        <v>0.68055555555555547</v>
      </c>
      <c r="D13" s="362">
        <f t="shared" si="10"/>
        <v>0.6909722222222221</v>
      </c>
      <c r="E13" s="362">
        <f t="shared" si="2"/>
        <v>0.69444444444444431</v>
      </c>
      <c r="F13" s="92">
        <v>0.625</v>
      </c>
      <c r="G13" s="362">
        <f t="shared" si="3"/>
        <v>0.62847222222222221</v>
      </c>
      <c r="H13" s="362">
        <f t="shared" si="4"/>
        <v>0.63888888888888884</v>
      </c>
      <c r="I13" s="362">
        <f t="shared" si="5"/>
        <v>0.64583333333333326</v>
      </c>
      <c r="J13" s="614"/>
    </row>
    <row r="14" spans="1:10" ht="21.75" customHeight="1">
      <c r="A14" s="363">
        <v>0.72569444444444442</v>
      </c>
      <c r="B14" s="362">
        <f t="shared" si="0"/>
        <v>0.72916666666666663</v>
      </c>
      <c r="C14" s="362">
        <f t="shared" ref="C14:D14" si="11">B14+"00:15"</f>
        <v>0.73958333333333326</v>
      </c>
      <c r="D14" s="362">
        <f t="shared" si="11"/>
        <v>0.74999999999999989</v>
      </c>
      <c r="E14" s="362">
        <f t="shared" si="2"/>
        <v>0.7534722222222221</v>
      </c>
      <c r="F14" s="92">
        <v>0.65277777777777779</v>
      </c>
      <c r="G14" s="362">
        <f t="shared" si="3"/>
        <v>0.65625</v>
      </c>
      <c r="H14" s="362">
        <f t="shared" si="4"/>
        <v>0.66666666666666663</v>
      </c>
      <c r="I14" s="362">
        <f t="shared" si="5"/>
        <v>0.67361111111111105</v>
      </c>
      <c r="J14" s="614"/>
    </row>
    <row r="15" spans="1:10" ht="21.75" customHeight="1">
      <c r="A15" s="363">
        <v>0.75694444444444442</v>
      </c>
      <c r="B15" s="362">
        <f t="shared" si="0"/>
        <v>0.76041666666666663</v>
      </c>
      <c r="C15" s="362">
        <f t="shared" ref="C15:D15" si="12">B15+"00:15"</f>
        <v>0.77083333333333326</v>
      </c>
      <c r="D15" s="362">
        <f t="shared" si="12"/>
        <v>0.78124999999999989</v>
      </c>
      <c r="E15" s="362">
        <f t="shared" si="2"/>
        <v>0.7847222222222221</v>
      </c>
      <c r="F15" s="92">
        <v>0.71527777777777779</v>
      </c>
      <c r="G15" s="362">
        <f t="shared" si="3"/>
        <v>0.71875</v>
      </c>
      <c r="H15" s="362">
        <f t="shared" si="4"/>
        <v>0.72916666666666663</v>
      </c>
      <c r="I15" s="362">
        <f t="shared" si="5"/>
        <v>0.73611111111111105</v>
      </c>
      <c r="J15" s="614"/>
    </row>
    <row r="16" spans="1:10" ht="21.75" customHeight="1">
      <c r="A16" s="363">
        <v>0.79166666666666663</v>
      </c>
      <c r="B16" s="362">
        <f t="shared" si="0"/>
        <v>0.79513888888888884</v>
      </c>
      <c r="C16" s="362">
        <f t="shared" ref="C16:D16" si="13">B16+"00:15"</f>
        <v>0.80555555555555547</v>
      </c>
      <c r="D16" s="362">
        <f t="shared" si="13"/>
        <v>0.8159722222222221</v>
      </c>
      <c r="E16" s="362">
        <f t="shared" si="2"/>
        <v>0.81944444444444431</v>
      </c>
      <c r="F16" s="92">
        <v>0.74652777777777779</v>
      </c>
      <c r="G16" s="362">
        <f t="shared" si="3"/>
        <v>0.75</v>
      </c>
      <c r="H16" s="362">
        <f t="shared" si="4"/>
        <v>0.76041666666666663</v>
      </c>
      <c r="I16" s="362">
        <f t="shared" si="5"/>
        <v>0.76736111111111105</v>
      </c>
      <c r="J16" s="614"/>
    </row>
    <row r="17" spans="1:10" ht="21.75" customHeight="1" thickBot="1">
      <c r="A17" s="366"/>
      <c r="B17" s="366"/>
      <c r="C17" s="94"/>
      <c r="D17" s="94"/>
      <c r="E17" s="367"/>
      <c r="F17" s="93">
        <v>0.77083333333333304</v>
      </c>
      <c r="G17" s="362">
        <f t="shared" si="3"/>
        <v>0.77430555555555525</v>
      </c>
      <c r="H17" s="362">
        <f t="shared" si="4"/>
        <v>0.78472222222222188</v>
      </c>
      <c r="I17" s="362">
        <f t="shared" si="5"/>
        <v>0.7916666666666663</v>
      </c>
      <c r="J17" s="615"/>
    </row>
    <row r="18" spans="1:10" ht="45.75" customHeight="1" thickTop="1">
      <c r="A18" s="629" t="s">
        <v>312</v>
      </c>
      <c r="B18" s="630"/>
      <c r="C18" s="630"/>
      <c r="D18" s="630"/>
      <c r="E18" s="630"/>
      <c r="F18" s="630"/>
      <c r="G18" s="630"/>
      <c r="H18" s="630"/>
      <c r="I18" s="630"/>
      <c r="J18" s="631"/>
    </row>
    <row r="19" spans="1:10" ht="51" customHeight="1">
      <c r="A19" s="632" t="s">
        <v>98</v>
      </c>
      <c r="B19" s="633"/>
      <c r="C19" s="364" t="s">
        <v>210</v>
      </c>
      <c r="D19" s="365" t="s">
        <v>211</v>
      </c>
      <c r="E19" s="634" t="s">
        <v>114</v>
      </c>
      <c r="F19" s="635"/>
      <c r="G19" s="636" t="s">
        <v>2</v>
      </c>
      <c r="H19" s="633"/>
      <c r="I19" s="636" t="s">
        <v>98</v>
      </c>
      <c r="J19" s="637"/>
    </row>
    <row r="20" spans="1:10" s="91" customFormat="1" ht="21.75" customHeight="1">
      <c r="A20" s="638">
        <v>0.30208333333333331</v>
      </c>
      <c r="B20" s="639"/>
      <c r="C20" s="371">
        <f>A20+"00:05"</f>
        <v>0.30555555555555552</v>
      </c>
      <c r="D20" s="371">
        <f>C20+"00:10"</f>
        <v>0.31249999999999994</v>
      </c>
      <c r="E20" s="640">
        <f>C20+("00:15")</f>
        <v>0.31597222222222221</v>
      </c>
      <c r="F20" s="640"/>
      <c r="G20" s="641">
        <f>E20+"00:15"</f>
        <v>0.3263888888888889</v>
      </c>
      <c r="H20" s="639"/>
      <c r="I20" s="641">
        <f>G20+"00:05"</f>
        <v>0.3298611111111111</v>
      </c>
      <c r="J20" s="642"/>
    </row>
    <row r="21" spans="1:10" s="91" customFormat="1" ht="21.75" customHeight="1">
      <c r="A21" s="638">
        <v>0.34027777777777773</v>
      </c>
      <c r="B21" s="639"/>
      <c r="C21" s="371">
        <f t="shared" ref="C21:C32" si="14">A21+"00:05"</f>
        <v>0.34374999999999994</v>
      </c>
      <c r="D21" s="371">
        <f>C21+"00:10"</f>
        <v>0.35069444444444436</v>
      </c>
      <c r="E21" s="640">
        <f t="shared" ref="E21:E32" si="15">C21+("00:15")</f>
        <v>0.35416666666666663</v>
      </c>
      <c r="F21" s="640"/>
      <c r="G21" s="641">
        <f t="shared" ref="G21:G32" si="16">E21+"00:15"</f>
        <v>0.36458333333333331</v>
      </c>
      <c r="H21" s="639"/>
      <c r="I21" s="641">
        <f t="shared" ref="I21:I32" si="17">G21+"00:05"</f>
        <v>0.36805555555555552</v>
      </c>
      <c r="J21" s="642"/>
    </row>
    <row r="22" spans="1:10" s="91" customFormat="1" ht="21.75" customHeight="1">
      <c r="A22" s="638">
        <v>0.375</v>
      </c>
      <c r="B22" s="639"/>
      <c r="C22" s="371">
        <f t="shared" si="14"/>
        <v>0.37847222222222221</v>
      </c>
      <c r="D22" s="371">
        <f>C22+"00:10"</f>
        <v>0.38541666666666663</v>
      </c>
      <c r="E22" s="640">
        <f t="shared" si="15"/>
        <v>0.3888888888888889</v>
      </c>
      <c r="F22" s="640"/>
      <c r="G22" s="641">
        <f t="shared" si="16"/>
        <v>0.39930555555555558</v>
      </c>
      <c r="H22" s="639"/>
      <c r="I22" s="641">
        <f t="shared" si="17"/>
        <v>0.40277777777777779</v>
      </c>
      <c r="J22" s="642"/>
    </row>
    <row r="23" spans="1:10" s="91" customFormat="1" ht="21.75" customHeight="1">
      <c r="A23" s="638">
        <v>0.42708333333333331</v>
      </c>
      <c r="B23" s="639"/>
      <c r="C23" s="371">
        <f t="shared" si="14"/>
        <v>0.43055555555555552</v>
      </c>
      <c r="D23" s="371">
        <f>C23+"00:10"</f>
        <v>0.43749999999999994</v>
      </c>
      <c r="E23" s="640">
        <f t="shared" si="15"/>
        <v>0.44097222222222221</v>
      </c>
      <c r="F23" s="640"/>
      <c r="G23" s="641">
        <f t="shared" si="16"/>
        <v>0.4513888888888889</v>
      </c>
      <c r="H23" s="639"/>
      <c r="I23" s="641">
        <f t="shared" si="17"/>
        <v>0.4548611111111111</v>
      </c>
      <c r="J23" s="642"/>
    </row>
    <row r="24" spans="1:10" s="91" customFormat="1" ht="21.75" customHeight="1">
      <c r="A24" s="638">
        <v>0.46527777777777779</v>
      </c>
      <c r="B24" s="639"/>
      <c r="C24" s="371">
        <f t="shared" si="14"/>
        <v>0.46875</v>
      </c>
      <c r="D24" s="371">
        <f>C24+"00:10"</f>
        <v>0.47569444444444442</v>
      </c>
      <c r="E24" s="640">
        <f t="shared" si="15"/>
        <v>0.47916666666666669</v>
      </c>
      <c r="F24" s="640"/>
      <c r="G24" s="641">
        <f t="shared" si="16"/>
        <v>0.48958333333333337</v>
      </c>
      <c r="H24" s="639"/>
      <c r="I24" s="641">
        <f t="shared" si="17"/>
        <v>0.49305555555555558</v>
      </c>
      <c r="J24" s="642"/>
    </row>
    <row r="25" spans="1:10" s="91" customFormat="1" ht="21.75" customHeight="1">
      <c r="A25" s="638">
        <v>0.5</v>
      </c>
      <c r="B25" s="639"/>
      <c r="C25" s="371">
        <f t="shared" si="14"/>
        <v>0.50347222222222221</v>
      </c>
      <c r="D25" s="371">
        <f t="shared" ref="D25:D32" si="18">C25+"00:10"</f>
        <v>0.51041666666666663</v>
      </c>
      <c r="E25" s="640">
        <f t="shared" si="15"/>
        <v>0.51388888888888884</v>
      </c>
      <c r="F25" s="640"/>
      <c r="G25" s="641">
        <f t="shared" si="16"/>
        <v>0.52430555555555547</v>
      </c>
      <c r="H25" s="639"/>
      <c r="I25" s="641">
        <f t="shared" si="17"/>
        <v>0.52777777777777768</v>
      </c>
      <c r="J25" s="642"/>
    </row>
    <row r="26" spans="1:10" s="91" customFormat="1" ht="21.75" customHeight="1">
      <c r="A26" s="638">
        <v>0.57291666666666663</v>
      </c>
      <c r="B26" s="639"/>
      <c r="C26" s="371">
        <f t="shared" si="14"/>
        <v>0.57638888888888884</v>
      </c>
      <c r="D26" s="371">
        <f t="shared" si="18"/>
        <v>0.58333333333333326</v>
      </c>
      <c r="E26" s="640">
        <f t="shared" si="15"/>
        <v>0.58680555555555547</v>
      </c>
      <c r="F26" s="640"/>
      <c r="G26" s="641">
        <f t="shared" si="16"/>
        <v>0.5972222222222221</v>
      </c>
      <c r="H26" s="639"/>
      <c r="I26" s="641">
        <f t="shared" si="17"/>
        <v>0.60069444444444431</v>
      </c>
      <c r="J26" s="642"/>
    </row>
    <row r="27" spans="1:10" s="91" customFormat="1" ht="21.75" customHeight="1">
      <c r="A27" s="638">
        <v>0.61458333333333337</v>
      </c>
      <c r="B27" s="639"/>
      <c r="C27" s="371">
        <f t="shared" si="14"/>
        <v>0.61805555555555558</v>
      </c>
      <c r="D27" s="371">
        <f t="shared" si="18"/>
        <v>0.625</v>
      </c>
      <c r="E27" s="640">
        <f t="shared" si="15"/>
        <v>0.62847222222222221</v>
      </c>
      <c r="F27" s="640"/>
      <c r="G27" s="641">
        <f t="shared" si="16"/>
        <v>0.63888888888888884</v>
      </c>
      <c r="H27" s="639"/>
      <c r="I27" s="641">
        <f t="shared" si="17"/>
        <v>0.64236111111111105</v>
      </c>
      <c r="J27" s="642"/>
    </row>
    <row r="28" spans="1:10" s="91" customFormat="1" ht="21.75" customHeight="1">
      <c r="A28" s="638">
        <v>0.65972222222222221</v>
      </c>
      <c r="B28" s="639"/>
      <c r="C28" s="371">
        <f t="shared" si="14"/>
        <v>0.66319444444444442</v>
      </c>
      <c r="D28" s="371">
        <f t="shared" si="18"/>
        <v>0.67013888888888884</v>
      </c>
      <c r="E28" s="640">
        <f t="shared" si="15"/>
        <v>0.67361111111111105</v>
      </c>
      <c r="F28" s="640"/>
      <c r="G28" s="641">
        <f t="shared" si="16"/>
        <v>0.68402777777777768</v>
      </c>
      <c r="H28" s="639"/>
      <c r="I28" s="641">
        <f t="shared" si="17"/>
        <v>0.68749999999999989</v>
      </c>
      <c r="J28" s="642"/>
    </row>
    <row r="29" spans="1:10" s="91" customFormat="1" ht="21.75" customHeight="1">
      <c r="A29" s="638">
        <v>0.69444444444444442</v>
      </c>
      <c r="B29" s="639"/>
      <c r="C29" s="371">
        <f t="shared" si="14"/>
        <v>0.69791666666666663</v>
      </c>
      <c r="D29" s="371">
        <f t="shared" si="18"/>
        <v>0.70486111111111105</v>
      </c>
      <c r="E29" s="640">
        <f t="shared" si="15"/>
        <v>0.70833333333333326</v>
      </c>
      <c r="F29" s="640"/>
      <c r="G29" s="641">
        <f t="shared" si="16"/>
        <v>0.71874999999999989</v>
      </c>
      <c r="H29" s="639"/>
      <c r="I29" s="641">
        <f t="shared" si="17"/>
        <v>0.7222222222222221</v>
      </c>
      <c r="J29" s="642"/>
    </row>
    <row r="30" spans="1:10" s="91" customFormat="1" ht="21.75" customHeight="1">
      <c r="A30" s="638">
        <v>0.73611111111111116</v>
      </c>
      <c r="B30" s="639"/>
      <c r="C30" s="371">
        <f t="shared" si="14"/>
        <v>0.73958333333333337</v>
      </c>
      <c r="D30" s="371">
        <f t="shared" si="18"/>
        <v>0.74652777777777779</v>
      </c>
      <c r="E30" s="640">
        <f t="shared" si="15"/>
        <v>0.75</v>
      </c>
      <c r="F30" s="640"/>
      <c r="G30" s="641">
        <f t="shared" si="16"/>
        <v>0.76041666666666663</v>
      </c>
      <c r="H30" s="639"/>
      <c r="I30" s="641">
        <f t="shared" si="17"/>
        <v>0.76388888888888884</v>
      </c>
      <c r="J30" s="642"/>
    </row>
    <row r="31" spans="1:10" s="91" customFormat="1" ht="21.75" customHeight="1">
      <c r="A31" s="638">
        <v>0.77777777777777779</v>
      </c>
      <c r="B31" s="639"/>
      <c r="C31" s="371">
        <f t="shared" si="14"/>
        <v>0.78125</v>
      </c>
      <c r="D31" s="371">
        <f t="shared" si="18"/>
        <v>0.78819444444444442</v>
      </c>
      <c r="E31" s="640">
        <f t="shared" si="15"/>
        <v>0.79166666666666663</v>
      </c>
      <c r="F31" s="640"/>
      <c r="G31" s="641">
        <f t="shared" si="16"/>
        <v>0.80208333333333326</v>
      </c>
      <c r="H31" s="639"/>
      <c r="I31" s="641">
        <f t="shared" si="17"/>
        <v>0.80555555555555547</v>
      </c>
      <c r="J31" s="642"/>
    </row>
    <row r="32" spans="1:10" s="91" customFormat="1" ht="21.75" customHeight="1">
      <c r="A32" s="638">
        <v>0.83333333333333337</v>
      </c>
      <c r="B32" s="639"/>
      <c r="C32" s="371">
        <f t="shared" si="14"/>
        <v>0.83680555555555558</v>
      </c>
      <c r="D32" s="371">
        <f t="shared" si="18"/>
        <v>0.84375</v>
      </c>
      <c r="E32" s="640">
        <f t="shared" si="15"/>
        <v>0.84722222222222221</v>
      </c>
      <c r="F32" s="640"/>
      <c r="G32" s="641">
        <f t="shared" si="16"/>
        <v>0.85763888888888884</v>
      </c>
      <c r="H32" s="639"/>
      <c r="I32" s="641">
        <f t="shared" si="17"/>
        <v>0.86111111111111105</v>
      </c>
      <c r="J32" s="642"/>
    </row>
    <row r="33" spans="1:10" ht="21.75" customHeight="1">
      <c r="A33" s="646" t="s">
        <v>13</v>
      </c>
      <c r="B33" s="647"/>
      <c r="C33" s="647"/>
      <c r="D33" s="647"/>
      <c r="E33" s="647"/>
      <c r="F33" s="647"/>
      <c r="G33" s="647"/>
      <c r="H33" s="647"/>
      <c r="I33" s="647"/>
      <c r="J33" s="590"/>
    </row>
    <row r="34" spans="1:10" ht="21.75" customHeight="1" thickBot="1">
      <c r="A34" s="643" t="s">
        <v>14</v>
      </c>
      <c r="B34" s="644"/>
      <c r="C34" s="644"/>
      <c r="D34" s="644"/>
      <c r="E34" s="644"/>
      <c r="F34" s="644"/>
      <c r="G34" s="644"/>
      <c r="H34" s="644"/>
      <c r="I34" s="644"/>
      <c r="J34" s="645"/>
    </row>
    <row r="35" spans="1:10" ht="17.25" thickTop="1"/>
  </sheetData>
  <mergeCells count="66">
    <mergeCell ref="A34:J34"/>
    <mergeCell ref="A32:B32"/>
    <mergeCell ref="E32:F32"/>
    <mergeCell ref="G32:H32"/>
    <mergeCell ref="I32:J32"/>
    <mergeCell ref="A33:J33"/>
    <mergeCell ref="A31:B31"/>
    <mergeCell ref="E31:F31"/>
    <mergeCell ref="G31:H31"/>
    <mergeCell ref="I31:J31"/>
    <mergeCell ref="A30:B30"/>
    <mergeCell ref="E30:F30"/>
    <mergeCell ref="G30:H30"/>
    <mergeCell ref="I30:J30"/>
    <mergeCell ref="A29:B29"/>
    <mergeCell ref="E29:F29"/>
    <mergeCell ref="G29:H29"/>
    <mergeCell ref="I29:J29"/>
    <mergeCell ref="A28:B28"/>
    <mergeCell ref="E28:F28"/>
    <mergeCell ref="G28:H28"/>
    <mergeCell ref="I28:J28"/>
    <mergeCell ref="A27:B27"/>
    <mergeCell ref="E27:F27"/>
    <mergeCell ref="G27:H27"/>
    <mergeCell ref="I27:J27"/>
    <mergeCell ref="A26:B26"/>
    <mergeCell ref="E26:F26"/>
    <mergeCell ref="G26:H26"/>
    <mergeCell ref="I26:J26"/>
    <mergeCell ref="A25:B25"/>
    <mergeCell ref="E25:F25"/>
    <mergeCell ref="G25:H25"/>
    <mergeCell ref="I25:J25"/>
    <mergeCell ref="A24:B24"/>
    <mergeCell ref="E24:F24"/>
    <mergeCell ref="G24:H24"/>
    <mergeCell ref="I24:J24"/>
    <mergeCell ref="A23:B23"/>
    <mergeCell ref="E23:F23"/>
    <mergeCell ref="G23:H23"/>
    <mergeCell ref="I23:J23"/>
    <mergeCell ref="A22:B22"/>
    <mergeCell ref="E22:F22"/>
    <mergeCell ref="G22:H22"/>
    <mergeCell ref="I22:J22"/>
    <mergeCell ref="A21:B21"/>
    <mergeCell ref="E21:F21"/>
    <mergeCell ref="G21:H21"/>
    <mergeCell ref="I21:J21"/>
    <mergeCell ref="A20:B20"/>
    <mergeCell ref="E20:F20"/>
    <mergeCell ref="G20:H20"/>
    <mergeCell ref="I20:J20"/>
    <mergeCell ref="A18:J18"/>
    <mergeCell ref="A19:B19"/>
    <mergeCell ref="E19:F19"/>
    <mergeCell ref="G19:H19"/>
    <mergeCell ref="I19:J19"/>
    <mergeCell ref="J6:J17"/>
    <mergeCell ref="A1:J1"/>
    <mergeCell ref="A2:J2"/>
    <mergeCell ref="A3:J3"/>
    <mergeCell ref="A4:J4"/>
    <mergeCell ref="A5:E5"/>
    <mergeCell ref="F5:J5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3"/>
  <sheetViews>
    <sheetView topLeftCell="A7" workbookViewId="0">
      <selection activeCell="O20" sqref="O20"/>
    </sheetView>
  </sheetViews>
  <sheetFormatPr defaultRowHeight="16.5"/>
  <cols>
    <col min="1" max="4" width="9" customWidth="1"/>
    <col min="5" max="6" width="9" style="72" customWidth="1"/>
    <col min="7" max="10" width="9" customWidth="1"/>
    <col min="11" max="11" width="2.625" customWidth="1"/>
  </cols>
  <sheetData>
    <row r="1" spans="1:14" ht="24" customHeight="1">
      <c r="A1" s="669" t="s">
        <v>15</v>
      </c>
      <c r="B1" s="669"/>
      <c r="C1" s="669"/>
      <c r="D1" s="669"/>
      <c r="E1" s="669"/>
      <c r="F1" s="669"/>
      <c r="G1" s="669"/>
      <c r="H1" s="669"/>
      <c r="I1" s="669"/>
      <c r="J1" s="669"/>
    </row>
    <row r="2" spans="1:14" ht="15.75" customHeight="1">
      <c r="A2" s="647"/>
      <c r="B2" s="647"/>
      <c r="C2" s="1"/>
      <c r="D2" s="1"/>
      <c r="E2" s="583" t="s">
        <v>286</v>
      </c>
      <c r="F2" s="583"/>
      <c r="G2" s="583"/>
      <c r="H2" s="583"/>
      <c r="I2" s="583"/>
      <c r="J2" s="583"/>
    </row>
    <row r="3" spans="1:14" ht="18" thickBot="1">
      <c r="A3" s="671" t="s">
        <v>113</v>
      </c>
      <c r="B3" s="671"/>
      <c r="C3" s="671"/>
      <c r="D3" s="671"/>
      <c r="E3" s="671"/>
      <c r="F3" s="671"/>
      <c r="G3" s="671"/>
      <c r="H3" s="671"/>
      <c r="I3" s="671"/>
      <c r="J3" s="671"/>
    </row>
    <row r="4" spans="1:14" ht="19.5" customHeight="1" thickTop="1" thickBot="1">
      <c r="A4" s="552" t="s">
        <v>101</v>
      </c>
      <c r="B4" s="555"/>
      <c r="C4" s="552" t="s">
        <v>251</v>
      </c>
      <c r="D4" s="555"/>
      <c r="E4" s="552" t="s">
        <v>252</v>
      </c>
      <c r="F4" s="553"/>
      <c r="G4" s="670"/>
      <c r="H4" s="552" t="s">
        <v>253</v>
      </c>
      <c r="I4" s="553"/>
      <c r="J4" s="555"/>
    </row>
    <row r="5" spans="1:14" ht="19.5" customHeight="1" thickTop="1">
      <c r="A5" s="380" t="s">
        <v>6</v>
      </c>
      <c r="B5" s="2" t="s">
        <v>102</v>
      </c>
      <c r="C5" s="380" t="s">
        <v>6</v>
      </c>
      <c r="D5" s="4" t="s">
        <v>103</v>
      </c>
      <c r="E5" s="380" t="s">
        <v>6</v>
      </c>
      <c r="F5" s="4" t="s">
        <v>8</v>
      </c>
      <c r="G5" s="13" t="s">
        <v>17</v>
      </c>
      <c r="H5" s="380" t="s">
        <v>6</v>
      </c>
      <c r="I5" s="2" t="s">
        <v>2</v>
      </c>
      <c r="J5" s="4" t="s">
        <v>0</v>
      </c>
    </row>
    <row r="6" spans="1:14" ht="19.5" customHeight="1">
      <c r="A6" s="5">
        <v>0.27777777777777779</v>
      </c>
      <c r="B6" s="15">
        <v>0.2951388888888889</v>
      </c>
      <c r="C6" s="5">
        <v>0.3125</v>
      </c>
      <c r="D6" s="7">
        <v>0.3263888888888889</v>
      </c>
      <c r="E6" s="5">
        <v>0.23958333333333334</v>
      </c>
      <c r="F6" s="101">
        <v>0.22222222222222221</v>
      </c>
      <c r="G6" s="100" t="s">
        <v>18</v>
      </c>
      <c r="H6" s="361">
        <v>0.27777777777777779</v>
      </c>
      <c r="I6" s="15">
        <v>0.2951388888888889</v>
      </c>
      <c r="J6" s="7">
        <v>0.2986111111111111</v>
      </c>
    </row>
    <row r="7" spans="1:14" ht="19.5" customHeight="1">
      <c r="A7" s="5">
        <v>0.375</v>
      </c>
      <c r="B7" s="15">
        <v>0.39583333333333331</v>
      </c>
      <c r="C7" s="5">
        <v>0.4236111111111111</v>
      </c>
      <c r="D7" s="7">
        <v>0.4375</v>
      </c>
      <c r="E7" s="5">
        <v>0.27083333333333331</v>
      </c>
      <c r="F7" s="101">
        <v>0.25</v>
      </c>
      <c r="G7" s="100" t="s">
        <v>18</v>
      </c>
      <c r="H7" s="361">
        <v>0.32291666666666669</v>
      </c>
      <c r="I7" s="15">
        <v>0.34027777777777779</v>
      </c>
      <c r="J7" s="7">
        <v>0.34375</v>
      </c>
    </row>
    <row r="8" spans="1:14" ht="19.5" customHeight="1">
      <c r="A8" s="5">
        <v>0.45833333333333331</v>
      </c>
      <c r="B8" s="15">
        <v>0.47916666666666663</v>
      </c>
      <c r="C8" s="5">
        <v>0.50694444444444442</v>
      </c>
      <c r="D8" s="7">
        <v>0.52083333333333326</v>
      </c>
      <c r="E8" s="5">
        <v>0.30555555555555552</v>
      </c>
      <c r="F8" s="101">
        <v>0.28472222222222221</v>
      </c>
      <c r="G8" s="100" t="s">
        <v>18</v>
      </c>
      <c r="H8" s="361">
        <v>0.36458333333333331</v>
      </c>
      <c r="I8" s="15">
        <v>0.38194444444444442</v>
      </c>
      <c r="J8" s="7">
        <v>0.38541666666666669</v>
      </c>
    </row>
    <row r="9" spans="1:14" ht="19.5" customHeight="1">
      <c r="A9" s="5">
        <v>0.57638888888888895</v>
      </c>
      <c r="B9" s="15">
        <v>0.59722222222222232</v>
      </c>
      <c r="C9" s="5">
        <v>0.625</v>
      </c>
      <c r="D9" s="7">
        <v>0.63888888888888884</v>
      </c>
      <c r="E9" s="5">
        <f>F9+"00:30"</f>
        <v>0.34027777777777779</v>
      </c>
      <c r="F9" s="101">
        <v>0.31944444444444448</v>
      </c>
      <c r="G9" s="100" t="s">
        <v>18</v>
      </c>
      <c r="H9" s="361">
        <v>0.4375</v>
      </c>
      <c r="I9" s="15">
        <v>0.4548611111111111</v>
      </c>
      <c r="J9" s="7">
        <v>0.45833333333333331</v>
      </c>
    </row>
    <row r="10" spans="1:14" ht="19.5" customHeight="1">
      <c r="A10" s="342">
        <v>0.74305555555555547</v>
      </c>
      <c r="B10" s="15">
        <v>0.76041666666666663</v>
      </c>
      <c r="C10" s="5">
        <v>0.6875</v>
      </c>
      <c r="D10" s="7">
        <v>0.70833333333333337</v>
      </c>
      <c r="E10" s="5">
        <f t="shared" ref="E10:E23" si="0">F10+"00:30"</f>
        <v>0.36111111111111105</v>
      </c>
      <c r="F10" s="101">
        <v>0.34027777777777773</v>
      </c>
      <c r="G10" s="100" t="s">
        <v>18</v>
      </c>
      <c r="H10" s="361">
        <v>0.52083333333333337</v>
      </c>
      <c r="I10" s="15">
        <v>0.53819444444444453</v>
      </c>
      <c r="J10" s="7">
        <v>0.54166666666666674</v>
      </c>
    </row>
    <row r="11" spans="1:14" ht="19.5" customHeight="1" thickBot="1">
      <c r="A11" s="5">
        <v>0.81944444444444442</v>
      </c>
      <c r="B11" s="15">
        <v>0.83680555555555558</v>
      </c>
      <c r="C11" s="6">
        <v>0.78472222222222221</v>
      </c>
      <c r="D11" s="98">
        <v>0.79861111111111105</v>
      </c>
      <c r="E11" s="5">
        <v>0.31944444444444442</v>
      </c>
      <c r="F11" s="101">
        <v>0.3576388888888889</v>
      </c>
      <c r="G11" s="100" t="s">
        <v>118</v>
      </c>
      <c r="H11" s="361">
        <v>0.59722222222222221</v>
      </c>
      <c r="I11" s="15">
        <v>0.61458333333333337</v>
      </c>
      <c r="J11" s="7">
        <v>0.61805555555555558</v>
      </c>
    </row>
    <row r="12" spans="1:14" ht="19.5" customHeight="1" thickTop="1">
      <c r="A12" s="677" t="s">
        <v>305</v>
      </c>
      <c r="B12" s="678"/>
      <c r="C12" s="677" t="s">
        <v>61</v>
      </c>
      <c r="D12" s="679"/>
      <c r="E12" s="5">
        <f t="shared" si="0"/>
        <v>0.39583333333333331</v>
      </c>
      <c r="F12" s="99">
        <v>0.375</v>
      </c>
      <c r="G12" s="100" t="s">
        <v>18</v>
      </c>
      <c r="H12" s="21">
        <v>0.65277777777777779</v>
      </c>
      <c r="I12" s="15">
        <v>0.67013888888888895</v>
      </c>
      <c r="J12" s="7">
        <v>0.67361111111111116</v>
      </c>
    </row>
    <row r="13" spans="1:14" ht="19.5" customHeight="1">
      <c r="A13" s="380" t="s">
        <v>6</v>
      </c>
      <c r="B13" s="8" t="s">
        <v>254</v>
      </c>
      <c r="C13" s="380" t="s">
        <v>6</v>
      </c>
      <c r="D13" s="4" t="s">
        <v>19</v>
      </c>
      <c r="E13" s="5">
        <f t="shared" si="0"/>
        <v>0.42361111111111105</v>
      </c>
      <c r="F13" s="99">
        <v>0.40277777777777773</v>
      </c>
      <c r="G13" s="100" t="s">
        <v>18</v>
      </c>
      <c r="H13" s="21">
        <v>0.71527777777777779</v>
      </c>
      <c r="I13" s="15">
        <v>0.73263888888888895</v>
      </c>
      <c r="J13" s="7">
        <v>0.73611111111111116</v>
      </c>
    </row>
    <row r="14" spans="1:14" ht="19.5" customHeight="1" thickBot="1">
      <c r="A14" s="5">
        <v>0.24305555555555555</v>
      </c>
      <c r="B14" s="19">
        <v>0.27083333333333331</v>
      </c>
      <c r="C14" s="76">
        <v>0.375</v>
      </c>
      <c r="D14" s="45">
        <f>C14+("00:40")</f>
        <v>0.40277777777777779</v>
      </c>
      <c r="E14" s="5">
        <f t="shared" si="0"/>
        <v>0.4513888888888889</v>
      </c>
      <c r="F14" s="99">
        <v>0.43055555555555558</v>
      </c>
      <c r="G14" s="100" t="s">
        <v>18</v>
      </c>
      <c r="H14" s="75">
        <v>0.77083333333333337</v>
      </c>
      <c r="I14" s="15">
        <v>0.78819444444444453</v>
      </c>
      <c r="J14" s="98">
        <v>0.79166666666666674</v>
      </c>
    </row>
    <row r="15" spans="1:14" ht="19.5" customHeight="1" thickTop="1">
      <c r="A15" s="5">
        <v>0.30902777777777779</v>
      </c>
      <c r="B15" s="7">
        <v>0.33680555555555558</v>
      </c>
      <c r="C15" s="77" t="s">
        <v>104</v>
      </c>
      <c r="D15" s="45" t="s">
        <v>21</v>
      </c>
      <c r="E15" s="5">
        <f t="shared" si="0"/>
        <v>0.47916666666666663</v>
      </c>
      <c r="F15" s="101">
        <v>0.45833333333333331</v>
      </c>
      <c r="G15" s="100" t="s">
        <v>18</v>
      </c>
      <c r="H15" s="680" t="s">
        <v>274</v>
      </c>
      <c r="I15" s="683"/>
      <c r="J15" s="684"/>
    </row>
    <row r="16" spans="1:14" ht="19.5" customHeight="1">
      <c r="A16" s="5">
        <v>0.39583333333333331</v>
      </c>
      <c r="B16" s="7">
        <v>0.4236111111111111</v>
      </c>
      <c r="C16" s="76">
        <v>0.41666666666666669</v>
      </c>
      <c r="D16" s="45">
        <f>C16+("00:40")</f>
        <v>0.44444444444444448</v>
      </c>
      <c r="E16" s="5">
        <f t="shared" si="0"/>
        <v>0.50694444444444442</v>
      </c>
      <c r="F16" s="101">
        <v>0.4861111111111111</v>
      </c>
      <c r="G16" s="100" t="s">
        <v>18</v>
      </c>
      <c r="H16" s="380" t="s">
        <v>306</v>
      </c>
      <c r="I16" s="378" t="s">
        <v>307</v>
      </c>
      <c r="J16" s="4" t="s">
        <v>262</v>
      </c>
      <c r="L16" s="1"/>
      <c r="M16" s="1"/>
      <c r="N16" s="1"/>
    </row>
    <row r="17" spans="1:14" ht="33" customHeight="1">
      <c r="A17" s="5">
        <v>0.47222222222222227</v>
      </c>
      <c r="B17" s="7">
        <v>0.5</v>
      </c>
      <c r="C17" s="76">
        <v>0.4375</v>
      </c>
      <c r="D17" s="45">
        <f>C17+("00:40")</f>
        <v>0.46527777777777779</v>
      </c>
      <c r="E17" s="5">
        <f t="shared" si="0"/>
        <v>0.53472222222222232</v>
      </c>
      <c r="F17" s="101">
        <v>0.51388888888888895</v>
      </c>
      <c r="G17" s="100" t="s">
        <v>18</v>
      </c>
      <c r="H17" s="507" t="s">
        <v>260</v>
      </c>
      <c r="I17" s="501" t="s">
        <v>261</v>
      </c>
      <c r="J17" s="505" t="s">
        <v>264</v>
      </c>
      <c r="L17" s="374"/>
      <c r="M17" s="63"/>
      <c r="N17" s="63"/>
    </row>
    <row r="18" spans="1:14" ht="33" customHeight="1">
      <c r="A18" s="5">
        <v>0.55555555555555558</v>
      </c>
      <c r="B18" s="7">
        <v>0.58333333333333337</v>
      </c>
      <c r="C18" s="77" t="s">
        <v>105</v>
      </c>
      <c r="D18" s="45" t="s">
        <v>20</v>
      </c>
      <c r="E18" s="5">
        <f t="shared" si="0"/>
        <v>0.5625</v>
      </c>
      <c r="F18" s="7">
        <v>0.54166666666666663</v>
      </c>
      <c r="G18" s="100" t="s">
        <v>18</v>
      </c>
      <c r="H18" s="500" t="s">
        <v>265</v>
      </c>
      <c r="I18" s="501" t="s">
        <v>268</v>
      </c>
      <c r="J18" s="505" t="s">
        <v>263</v>
      </c>
      <c r="L18" s="374"/>
      <c r="M18" s="63"/>
      <c r="N18" s="63"/>
    </row>
    <row r="19" spans="1:14" ht="33" customHeight="1">
      <c r="A19" s="5">
        <v>0.63888888888888895</v>
      </c>
      <c r="B19" s="7">
        <v>0.66666666666666663</v>
      </c>
      <c r="C19" s="76">
        <v>0.49305555555555558</v>
      </c>
      <c r="D19" s="45">
        <f>C19+("00:40")</f>
        <v>0.52083333333333337</v>
      </c>
      <c r="E19" s="5">
        <f t="shared" si="0"/>
        <v>0.58333333333333337</v>
      </c>
      <c r="F19" s="7">
        <v>0.5625</v>
      </c>
      <c r="G19" s="100" t="s">
        <v>18</v>
      </c>
      <c r="H19" s="500" t="s">
        <v>266</v>
      </c>
      <c r="I19" s="501" t="s">
        <v>269</v>
      </c>
      <c r="J19" s="503" t="s">
        <v>271</v>
      </c>
      <c r="L19" s="374"/>
      <c r="M19" s="63"/>
      <c r="N19" s="63"/>
    </row>
    <row r="20" spans="1:14" ht="33" customHeight="1">
      <c r="A20" s="5">
        <v>0.72222222222222221</v>
      </c>
      <c r="B20" s="7">
        <v>0.75</v>
      </c>
      <c r="C20" s="76">
        <v>0.51388888888888884</v>
      </c>
      <c r="D20" s="45">
        <f>C20+("00:40")</f>
        <v>0.54166666666666663</v>
      </c>
      <c r="E20" s="5">
        <f t="shared" si="0"/>
        <v>0.61805555555555558</v>
      </c>
      <c r="F20" s="19">
        <v>0.59722222222222221</v>
      </c>
      <c r="G20" s="100" t="s">
        <v>18</v>
      </c>
      <c r="H20" s="500" t="s">
        <v>267</v>
      </c>
      <c r="I20" s="501" t="s">
        <v>270</v>
      </c>
      <c r="J20" s="506" t="s">
        <v>273</v>
      </c>
      <c r="L20" s="374"/>
      <c r="M20" s="63"/>
      <c r="N20" s="63"/>
    </row>
    <row r="21" spans="1:14" ht="19.5" customHeight="1">
      <c r="A21" s="5">
        <v>0.79166666666666663</v>
      </c>
      <c r="B21" s="7">
        <v>0.81944444444444453</v>
      </c>
      <c r="C21" s="77">
        <v>0.54166666666666663</v>
      </c>
      <c r="D21" s="31">
        <f>C21+("00:40")</f>
        <v>0.56944444444444442</v>
      </c>
      <c r="E21" s="5">
        <f t="shared" si="0"/>
        <v>0.64583333333333337</v>
      </c>
      <c r="F21" s="19">
        <v>0.625</v>
      </c>
      <c r="G21" s="100" t="s">
        <v>18</v>
      </c>
      <c r="H21" s="380" t="s">
        <v>306</v>
      </c>
      <c r="I21" s="378" t="s">
        <v>255</v>
      </c>
      <c r="J21" s="4" t="s">
        <v>262</v>
      </c>
      <c r="L21" s="374"/>
      <c r="M21" s="63"/>
      <c r="N21" s="63"/>
    </row>
    <row r="22" spans="1:14" ht="27.75" customHeight="1">
      <c r="A22" s="5">
        <v>0.86111111111111116</v>
      </c>
      <c r="B22" s="7">
        <v>0.88888888888888884</v>
      </c>
      <c r="C22" s="76">
        <v>0.5625</v>
      </c>
      <c r="D22" s="45">
        <f>C22+("00:40")</f>
        <v>0.59027777777777779</v>
      </c>
      <c r="E22" s="5">
        <f t="shared" si="0"/>
        <v>0.66666666666666674</v>
      </c>
      <c r="F22" s="19">
        <v>0.64583333333333337</v>
      </c>
      <c r="G22" s="100" t="s">
        <v>18</v>
      </c>
      <c r="H22" s="502" t="s">
        <v>275</v>
      </c>
      <c r="I22" s="505" t="s">
        <v>279</v>
      </c>
      <c r="J22" s="505" t="s">
        <v>263</v>
      </c>
      <c r="L22" s="373"/>
      <c r="M22" s="63"/>
      <c r="N22" s="63"/>
    </row>
    <row r="23" spans="1:14" ht="30.75" customHeight="1">
      <c r="A23" s="672" t="s">
        <v>287</v>
      </c>
      <c r="B23" s="673"/>
      <c r="C23" s="76">
        <v>0.58333333333333337</v>
      </c>
      <c r="D23" s="45">
        <f>C23+("00:40")</f>
        <v>0.61111111111111116</v>
      </c>
      <c r="E23" s="5">
        <f t="shared" si="0"/>
        <v>0.6875</v>
      </c>
      <c r="F23" s="19">
        <v>0.66666666666666663</v>
      </c>
      <c r="G23" s="100" t="s">
        <v>18</v>
      </c>
      <c r="H23" s="508" t="s">
        <v>276</v>
      </c>
      <c r="I23" s="505" t="s">
        <v>280</v>
      </c>
      <c r="J23" s="505" t="s">
        <v>263</v>
      </c>
      <c r="L23" s="373"/>
      <c r="M23" s="63"/>
      <c r="N23" s="63"/>
    </row>
    <row r="24" spans="1:14" ht="30.75" customHeight="1">
      <c r="A24" s="674"/>
      <c r="B24" s="675"/>
      <c r="C24" s="77" t="s">
        <v>106</v>
      </c>
      <c r="D24" s="45" t="s">
        <v>107</v>
      </c>
      <c r="E24" s="5">
        <f t="shared" ref="E24:E30" si="1">F24+"00:30"</f>
        <v>0.72916666666666674</v>
      </c>
      <c r="F24" s="19">
        <v>0.70833333333333337</v>
      </c>
      <c r="G24" s="100" t="s">
        <v>18</v>
      </c>
      <c r="H24" s="509" t="s">
        <v>277</v>
      </c>
      <c r="I24" s="513" t="s">
        <v>281</v>
      </c>
      <c r="J24" s="511" t="s">
        <v>271</v>
      </c>
      <c r="L24" s="480"/>
      <c r="M24" s="63"/>
      <c r="N24" s="63"/>
    </row>
    <row r="25" spans="1:14" ht="30.75" customHeight="1" thickBot="1">
      <c r="A25" s="674"/>
      <c r="B25" s="675"/>
      <c r="C25" s="76">
        <v>0.64583333333333337</v>
      </c>
      <c r="D25" s="45">
        <f>C25+("00:40")</f>
        <v>0.67361111111111116</v>
      </c>
      <c r="E25" s="5">
        <f t="shared" si="1"/>
        <v>0.75694444444444453</v>
      </c>
      <c r="F25" s="19">
        <v>0.73611111111111116</v>
      </c>
      <c r="G25" s="100" t="s">
        <v>18</v>
      </c>
      <c r="H25" s="510" t="s">
        <v>278</v>
      </c>
      <c r="I25" s="514" t="s">
        <v>282</v>
      </c>
      <c r="J25" s="512" t="s">
        <v>273</v>
      </c>
      <c r="L25" s="480"/>
      <c r="M25" s="63"/>
      <c r="N25" s="63"/>
    </row>
    <row r="26" spans="1:14" ht="19.5" customHeight="1" thickTop="1" thickBot="1">
      <c r="A26" s="666"/>
      <c r="B26" s="676"/>
      <c r="C26" s="76">
        <v>0.66666666666666663</v>
      </c>
      <c r="D26" s="45">
        <f>C26+("00:40")</f>
        <v>0.69444444444444442</v>
      </c>
      <c r="E26" s="5">
        <f t="shared" si="1"/>
        <v>0.79861111111111116</v>
      </c>
      <c r="F26" s="19">
        <v>0.77777777777777779</v>
      </c>
      <c r="G26" s="100" t="s">
        <v>18</v>
      </c>
      <c r="H26" s="680" t="s">
        <v>272</v>
      </c>
      <c r="I26" s="681"/>
      <c r="J26" s="682"/>
    </row>
    <row r="27" spans="1:14" ht="19.5" customHeight="1" thickTop="1" thickBot="1">
      <c r="A27" s="688" t="s">
        <v>99</v>
      </c>
      <c r="B27" s="689"/>
      <c r="C27" s="76">
        <v>0.72222222222222221</v>
      </c>
      <c r="D27" s="45">
        <f>C27+("00:40")</f>
        <v>0.75</v>
      </c>
      <c r="E27" s="5">
        <f t="shared" si="1"/>
        <v>0.82638888888888884</v>
      </c>
      <c r="F27" s="19">
        <v>0.80555555555555547</v>
      </c>
      <c r="G27" s="100" t="s">
        <v>18</v>
      </c>
      <c r="H27" s="379" t="s">
        <v>6</v>
      </c>
      <c r="I27" s="17" t="s">
        <v>5</v>
      </c>
      <c r="J27" s="18" t="s">
        <v>212</v>
      </c>
    </row>
    <row r="28" spans="1:14" ht="19.5" customHeight="1" thickTop="1">
      <c r="A28" s="379" t="s">
        <v>6</v>
      </c>
      <c r="B28" s="18" t="s">
        <v>16</v>
      </c>
      <c r="C28" s="77" t="s">
        <v>108</v>
      </c>
      <c r="D28" s="45" t="s">
        <v>109</v>
      </c>
      <c r="E28" s="5">
        <f t="shared" si="1"/>
        <v>0.875</v>
      </c>
      <c r="F28" s="19">
        <v>0.85416666666666663</v>
      </c>
      <c r="G28" s="100" t="s">
        <v>18</v>
      </c>
      <c r="H28" s="504"/>
      <c r="I28" s="275">
        <v>0.2013888888888889</v>
      </c>
      <c r="J28" s="7">
        <v>0.22222222222222221</v>
      </c>
    </row>
    <row r="29" spans="1:14" ht="19.5" customHeight="1">
      <c r="A29" s="90">
        <v>0.30555555555555558</v>
      </c>
      <c r="B29" s="78">
        <v>0.33333333333333337</v>
      </c>
      <c r="C29" s="76">
        <v>0.75694444444444442</v>
      </c>
      <c r="D29" s="45">
        <f>C29+("00:40")</f>
        <v>0.78472222222222221</v>
      </c>
      <c r="E29" s="5">
        <f t="shared" si="1"/>
        <v>0.89583333333333337</v>
      </c>
      <c r="F29" s="7">
        <v>0.875</v>
      </c>
      <c r="G29" s="100" t="s">
        <v>18</v>
      </c>
      <c r="H29" s="275">
        <v>0.27777777777777779</v>
      </c>
      <c r="I29" s="275">
        <v>0.2951388888888889</v>
      </c>
      <c r="J29" s="7">
        <v>0.31597222222222221</v>
      </c>
    </row>
    <row r="30" spans="1:14" ht="19.5" customHeight="1" thickBot="1">
      <c r="A30" s="21">
        <v>0.36458333333333331</v>
      </c>
      <c r="B30" s="19">
        <v>0.3923611111111111</v>
      </c>
      <c r="C30" s="77">
        <v>0.8125</v>
      </c>
      <c r="D30" s="45">
        <v>0.83333333333333337</v>
      </c>
      <c r="E30" s="5">
        <f t="shared" si="1"/>
        <v>0.93055555555555558</v>
      </c>
      <c r="F30" s="98">
        <v>0.90972222222222221</v>
      </c>
      <c r="G30" s="100" t="s">
        <v>18</v>
      </c>
      <c r="H30" s="275">
        <v>0.39583333333333331</v>
      </c>
      <c r="I30" s="275">
        <v>0.41319444444444442</v>
      </c>
      <c r="J30" s="7">
        <v>0.43402777777777773</v>
      </c>
    </row>
    <row r="31" spans="1:14" ht="19.5" customHeight="1" thickTop="1">
      <c r="A31" s="21">
        <v>0.45833333333333331</v>
      </c>
      <c r="B31" s="19">
        <v>0.4861111111111111</v>
      </c>
      <c r="C31" s="654" t="s">
        <v>120</v>
      </c>
      <c r="D31" s="655"/>
      <c r="E31" s="656" t="s">
        <v>119</v>
      </c>
      <c r="F31" s="657"/>
      <c r="G31" s="658"/>
      <c r="H31" s="275">
        <v>0.49305555555555558</v>
      </c>
      <c r="I31" s="275">
        <v>0.51041666666666663</v>
      </c>
      <c r="J31" s="7">
        <v>0.53819444444444442</v>
      </c>
    </row>
    <row r="32" spans="1:14" ht="19.5" customHeight="1">
      <c r="A32" s="21">
        <v>0.53472222222222221</v>
      </c>
      <c r="B32" s="19">
        <v>0.5625</v>
      </c>
      <c r="C32" s="646"/>
      <c r="D32" s="590"/>
      <c r="E32" s="659"/>
      <c r="F32" s="660"/>
      <c r="G32" s="661"/>
      <c r="H32" s="275">
        <v>0.61111111111111116</v>
      </c>
      <c r="I32" s="275">
        <v>0.62847222222222221</v>
      </c>
      <c r="J32" s="7">
        <v>0.64930555555555558</v>
      </c>
    </row>
    <row r="33" spans="1:12" ht="19.5" customHeight="1" thickBot="1">
      <c r="A33" s="21">
        <v>0.625</v>
      </c>
      <c r="B33" s="19">
        <v>0.65277777777777779</v>
      </c>
      <c r="C33" s="591"/>
      <c r="D33" s="593"/>
      <c r="E33" s="685" t="s">
        <v>63</v>
      </c>
      <c r="F33" s="686"/>
      <c r="G33" s="687"/>
      <c r="H33" s="275">
        <v>0.70833333333333337</v>
      </c>
      <c r="I33" s="275">
        <v>0.72569444444444453</v>
      </c>
      <c r="J33" s="7">
        <v>0.74652777777777779</v>
      </c>
    </row>
    <row r="34" spans="1:12" ht="19.5" customHeight="1" thickTop="1">
      <c r="A34" s="21">
        <v>0.70833333333333337</v>
      </c>
      <c r="B34" s="19">
        <v>0.73611111111111116</v>
      </c>
      <c r="C34" s="690" t="s">
        <v>62</v>
      </c>
      <c r="D34" s="681"/>
      <c r="E34" s="3" t="s">
        <v>5</v>
      </c>
      <c r="F34" s="2" t="s">
        <v>22</v>
      </c>
      <c r="G34" s="20"/>
      <c r="H34" s="275">
        <v>0.79861111111111116</v>
      </c>
      <c r="I34" s="15">
        <v>0.81597222222222221</v>
      </c>
      <c r="J34" s="7">
        <v>0.83680555555555547</v>
      </c>
    </row>
    <row r="35" spans="1:12" ht="19.5" customHeight="1" thickBot="1">
      <c r="A35" s="75">
        <v>0.77777777777777779</v>
      </c>
      <c r="B35" s="24">
        <v>0.80555555555555558</v>
      </c>
      <c r="C35" s="3" t="s">
        <v>6</v>
      </c>
      <c r="D35" s="8" t="s">
        <v>22</v>
      </c>
      <c r="E35" s="9">
        <v>0.30902777777777779</v>
      </c>
      <c r="F35" s="26">
        <v>0.32291666666666669</v>
      </c>
      <c r="G35" s="32"/>
      <c r="H35" s="319">
        <v>0.88888888888888884</v>
      </c>
      <c r="I35" s="73">
        <v>0.90625</v>
      </c>
      <c r="J35" s="98">
        <v>0.92708333333333337</v>
      </c>
    </row>
    <row r="36" spans="1:12" ht="19.5" customHeight="1" thickTop="1">
      <c r="A36" s="662" t="s">
        <v>100</v>
      </c>
      <c r="B36" s="663"/>
      <c r="C36" s="5">
        <v>0.3125</v>
      </c>
      <c r="D36" s="28">
        <v>0.3298611111111111</v>
      </c>
      <c r="E36" s="9">
        <v>0.5</v>
      </c>
      <c r="F36" s="26">
        <v>0.51736111111111116</v>
      </c>
      <c r="G36" s="32"/>
      <c r="H36" s="680" t="s">
        <v>259</v>
      </c>
      <c r="I36" s="681"/>
      <c r="J36" s="682"/>
    </row>
    <row r="37" spans="1:12" ht="19.5" customHeight="1" thickBot="1">
      <c r="A37" s="664"/>
      <c r="B37" s="665"/>
      <c r="C37" s="12">
        <v>0.69444444444444442</v>
      </c>
      <c r="D37" s="30">
        <v>0.71180555555555558</v>
      </c>
      <c r="E37" s="11">
        <v>0.70138888888888884</v>
      </c>
      <c r="F37" s="27">
        <v>0.71875</v>
      </c>
      <c r="G37" s="33"/>
      <c r="H37" s="378" t="s">
        <v>6</v>
      </c>
      <c r="I37" s="375" t="s">
        <v>256</v>
      </c>
      <c r="J37" s="375" t="s">
        <v>17</v>
      </c>
      <c r="L37" s="1"/>
    </row>
    <row r="38" spans="1:12" ht="19.5" customHeight="1" thickTop="1">
      <c r="A38" s="648" t="s">
        <v>41</v>
      </c>
      <c r="B38" s="649"/>
      <c r="C38" s="649"/>
      <c r="D38" s="649"/>
      <c r="E38" s="649"/>
      <c r="F38" s="649"/>
      <c r="G38" s="650"/>
      <c r="H38" s="22">
        <v>0.2673611111111111</v>
      </c>
      <c r="I38" s="22">
        <v>0.28472222222222221</v>
      </c>
      <c r="J38" s="376" t="s">
        <v>18</v>
      </c>
      <c r="L38" s="63"/>
    </row>
    <row r="39" spans="1:12" ht="19.5" customHeight="1">
      <c r="A39" s="651"/>
      <c r="B39" s="652"/>
      <c r="C39" s="652"/>
      <c r="D39" s="652"/>
      <c r="E39" s="652"/>
      <c r="F39" s="652"/>
      <c r="G39" s="653"/>
      <c r="H39" s="22">
        <v>0.34027777777777779</v>
      </c>
      <c r="I39" s="22">
        <v>0.3576388888888889</v>
      </c>
      <c r="J39" s="376" t="s">
        <v>18</v>
      </c>
      <c r="L39" s="373"/>
    </row>
    <row r="40" spans="1:12" ht="19.5" customHeight="1">
      <c r="A40" s="651" t="s">
        <v>237</v>
      </c>
      <c r="B40" s="652"/>
      <c r="C40" s="652"/>
      <c r="D40" s="652"/>
      <c r="E40" s="652"/>
      <c r="F40" s="652"/>
      <c r="G40" s="653"/>
      <c r="H40" s="22">
        <v>0.72916666666666674</v>
      </c>
      <c r="I40" s="22">
        <v>0.74652777777777779</v>
      </c>
      <c r="J40" s="376" t="s">
        <v>18</v>
      </c>
      <c r="L40" s="373"/>
    </row>
    <row r="41" spans="1:12" ht="19.5" customHeight="1" thickBot="1">
      <c r="A41" s="666"/>
      <c r="B41" s="667"/>
      <c r="C41" s="667"/>
      <c r="D41" s="667"/>
      <c r="E41" s="667"/>
      <c r="F41" s="667"/>
      <c r="G41" s="668"/>
      <c r="H41" s="25">
        <v>0.83333333333333337</v>
      </c>
      <c r="I41" s="25">
        <v>0.85069444444444453</v>
      </c>
      <c r="J41" s="377" t="s">
        <v>18</v>
      </c>
      <c r="L41" s="374"/>
    </row>
    <row r="42" spans="1:12" ht="19.5" customHeight="1" thickTop="1">
      <c r="A42" s="1"/>
      <c r="B42" s="1"/>
      <c r="C42" s="1"/>
      <c r="D42" s="1"/>
      <c r="E42" s="1"/>
      <c r="F42" s="1"/>
    </row>
    <row r="43" spans="1:12" ht="17.25">
      <c r="A43" s="1"/>
      <c r="B43" s="1"/>
      <c r="C43" s="1"/>
      <c r="D43" s="1"/>
      <c r="E43" s="1"/>
      <c r="F43" s="1"/>
    </row>
    <row r="44" spans="1:12" ht="17.25">
      <c r="A44" s="1"/>
      <c r="B44" s="1"/>
      <c r="C44" s="1"/>
      <c r="D44" s="1"/>
      <c r="E44" s="1"/>
      <c r="F44" s="1"/>
    </row>
    <row r="45" spans="1:12" ht="17.25">
      <c r="A45" s="1"/>
      <c r="B45" s="1"/>
      <c r="C45" s="1"/>
      <c r="D45" s="1"/>
      <c r="E45" s="1"/>
      <c r="F45" s="1"/>
    </row>
    <row r="46" spans="1:12" ht="17.25">
      <c r="A46" s="1"/>
      <c r="B46" s="1"/>
      <c r="C46" s="1"/>
      <c r="D46" s="1"/>
      <c r="E46" s="1"/>
      <c r="F46" s="1"/>
    </row>
    <row r="47" spans="1:12" ht="17.25">
      <c r="A47" s="1"/>
      <c r="B47" s="1"/>
      <c r="C47" s="1"/>
      <c r="D47" s="1"/>
      <c r="E47" s="1"/>
      <c r="F47" s="1"/>
    </row>
    <row r="48" spans="1:12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A275" s="1"/>
      <c r="B275" s="1"/>
      <c r="C275" s="1"/>
      <c r="D275" s="1"/>
      <c r="E275" s="1"/>
      <c r="F275" s="1"/>
    </row>
    <row r="276" spans="1:6" ht="17.25">
      <c r="A276" s="1"/>
      <c r="B276" s="1"/>
      <c r="C276" s="1"/>
      <c r="D276" s="1"/>
      <c r="E276" s="1"/>
      <c r="F276" s="1"/>
    </row>
    <row r="277" spans="1:6" ht="17.25">
      <c r="A277" s="1"/>
      <c r="B277" s="1"/>
      <c r="C277" s="1"/>
      <c r="D277" s="1"/>
      <c r="E277" s="1"/>
      <c r="F277" s="1"/>
    </row>
    <row r="278" spans="1:6" ht="17.25">
      <c r="A278" s="1"/>
      <c r="B278" s="1"/>
      <c r="C278" s="1"/>
      <c r="D278" s="1"/>
      <c r="E278" s="1"/>
      <c r="F278" s="1"/>
    </row>
    <row r="279" spans="1:6" ht="17.25">
      <c r="A279" s="1"/>
      <c r="B279" s="1"/>
      <c r="C279" s="1"/>
      <c r="D279" s="1"/>
      <c r="E279" s="1"/>
      <c r="F279" s="1"/>
    </row>
    <row r="280" spans="1:6" ht="17.25">
      <c r="A280" s="1"/>
      <c r="B280" s="1"/>
      <c r="C280" s="1"/>
      <c r="D280" s="1"/>
      <c r="E280" s="1"/>
      <c r="F280" s="1"/>
    </row>
    <row r="281" spans="1:6" ht="17.25">
      <c r="A281" s="1"/>
      <c r="B281" s="1"/>
      <c r="C281" s="1"/>
      <c r="D281" s="1"/>
      <c r="E281" s="1"/>
      <c r="F281" s="1"/>
    </row>
    <row r="282" spans="1:6" ht="17.25">
      <c r="A282" s="1"/>
      <c r="B282" s="1"/>
      <c r="C282" s="1"/>
      <c r="D282" s="1"/>
      <c r="E282" s="1"/>
      <c r="F282" s="1"/>
    </row>
    <row r="283" spans="1:6" ht="17.25">
      <c r="C283" s="1"/>
      <c r="D283" s="1"/>
    </row>
  </sheetData>
  <mergeCells count="22">
    <mergeCell ref="A23:B26"/>
    <mergeCell ref="A12:B12"/>
    <mergeCell ref="C12:D12"/>
    <mergeCell ref="H36:J36"/>
    <mergeCell ref="H15:J15"/>
    <mergeCell ref="H26:J26"/>
    <mergeCell ref="E33:G33"/>
    <mergeCell ref="A27:B27"/>
    <mergeCell ref="C34:D34"/>
    <mergeCell ref="A1:J1"/>
    <mergeCell ref="A2:B2"/>
    <mergeCell ref="E2:J2"/>
    <mergeCell ref="A4:B4"/>
    <mergeCell ref="C4:D4"/>
    <mergeCell ref="E4:G4"/>
    <mergeCell ref="H4:J4"/>
    <mergeCell ref="A3:J3"/>
    <mergeCell ref="A38:G39"/>
    <mergeCell ref="C31:D33"/>
    <mergeCell ref="E31:G32"/>
    <mergeCell ref="A36:B37"/>
    <mergeCell ref="A40:G41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orientation="portrait" r:id="rId1"/>
  <ignoredErrors>
    <ignoredError sqref="J19 J24:J25" twoDigitTextYear="1"/>
    <ignoredError sqref="J20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zoomScale="55" zoomScaleNormal="55" workbookViewId="0">
      <selection activeCell="V5" sqref="V5"/>
    </sheetView>
  </sheetViews>
  <sheetFormatPr defaultRowHeight="16.5"/>
  <cols>
    <col min="1" max="1" width="8.625" customWidth="1"/>
    <col min="2" max="2" width="18.5" customWidth="1"/>
    <col min="3" max="3" width="33" customWidth="1"/>
    <col min="4" max="4" width="18.375" customWidth="1"/>
    <col min="5" max="5" width="21" customWidth="1"/>
    <col min="6" max="6" width="19.375" customWidth="1"/>
    <col min="7" max="7" width="19" customWidth="1"/>
    <col min="11" max="11" width="5.5" customWidth="1"/>
    <col min="12" max="12" width="17.125" customWidth="1"/>
    <col min="13" max="13" width="12" customWidth="1"/>
  </cols>
  <sheetData>
    <row r="1" spans="1:12" ht="246" customHeight="1">
      <c r="A1" s="693" t="s">
        <v>248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</row>
    <row r="2" spans="1:12" ht="9" customHeight="1">
      <c r="A2" s="343"/>
      <c r="B2" s="343"/>
      <c r="C2" s="343"/>
      <c r="D2" s="343"/>
      <c r="E2" s="343"/>
      <c r="F2" s="343"/>
    </row>
    <row r="3" spans="1:12" ht="109.5" customHeight="1">
      <c r="A3" s="698" t="s">
        <v>250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</row>
    <row r="4" spans="1:12" ht="51.75" customHeight="1">
      <c r="A4" s="344"/>
      <c r="B4" s="345"/>
      <c r="C4" s="694" t="s">
        <v>249</v>
      </c>
      <c r="D4" s="694"/>
      <c r="E4" s="694"/>
      <c r="F4" s="694"/>
      <c r="G4" s="694"/>
      <c r="H4" s="694"/>
      <c r="I4" s="694"/>
      <c r="J4" s="694"/>
      <c r="K4" s="694"/>
      <c r="L4" s="694"/>
    </row>
    <row r="5" spans="1:12" ht="19.5" customHeight="1">
      <c r="A5" s="343"/>
      <c r="B5" s="343"/>
      <c r="C5" s="343"/>
      <c r="D5" s="343"/>
      <c r="E5" s="343"/>
      <c r="F5" s="343"/>
    </row>
    <row r="6" spans="1:12" ht="45.75" customHeight="1">
      <c r="A6" s="695" t="s">
        <v>200</v>
      </c>
      <c r="B6" s="696"/>
      <c r="C6" s="696"/>
      <c r="D6" s="696"/>
      <c r="E6" s="696"/>
      <c r="F6" s="696"/>
      <c r="G6" s="696"/>
      <c r="H6" s="696"/>
      <c r="I6" s="696"/>
      <c r="J6" s="696"/>
      <c r="K6" s="696"/>
      <c r="L6" s="696"/>
    </row>
    <row r="7" spans="1:12" ht="87" customHeight="1">
      <c r="A7" s="346" t="s">
        <v>201</v>
      </c>
      <c r="B7" s="346" t="s">
        <v>202</v>
      </c>
      <c r="C7" s="346" t="s">
        <v>203</v>
      </c>
      <c r="D7" s="346" t="s">
        <v>204</v>
      </c>
      <c r="E7" s="346" t="s">
        <v>205</v>
      </c>
      <c r="F7" s="346" t="s">
        <v>206</v>
      </c>
      <c r="G7" s="346" t="s">
        <v>204</v>
      </c>
      <c r="H7" s="697" t="s">
        <v>215</v>
      </c>
      <c r="I7" s="697"/>
      <c r="J7" s="697"/>
      <c r="K7" s="697"/>
      <c r="L7" s="346" t="s">
        <v>207</v>
      </c>
    </row>
    <row r="8" spans="1:12" s="350" customFormat="1" ht="37.5" customHeight="1">
      <c r="A8" s="347">
        <v>1</v>
      </c>
      <c r="B8" s="348">
        <v>0.3611111111111111</v>
      </c>
      <c r="C8" s="691" t="s">
        <v>208</v>
      </c>
      <c r="D8" s="349">
        <v>0.36805555555555558</v>
      </c>
      <c r="E8" s="348">
        <v>0.375</v>
      </c>
      <c r="F8" s="691" t="s">
        <v>209</v>
      </c>
      <c r="G8" s="349">
        <v>0.38194444444444442</v>
      </c>
      <c r="H8" s="691" t="s">
        <v>208</v>
      </c>
      <c r="I8" s="692"/>
      <c r="J8" s="692"/>
      <c r="K8" s="692"/>
      <c r="L8" s="348">
        <v>0.3888888888888889</v>
      </c>
    </row>
    <row r="9" spans="1:12" s="350" customFormat="1" ht="37.5" customHeight="1">
      <c r="A9" s="347">
        <v>2</v>
      </c>
      <c r="B9" s="348">
        <v>0.40277777777777801</v>
      </c>
      <c r="C9" s="692"/>
      <c r="D9" s="349">
        <v>0.40972222222222227</v>
      </c>
      <c r="E9" s="348">
        <v>0.41666666666666691</v>
      </c>
      <c r="F9" s="692"/>
      <c r="G9" s="349">
        <v>0.4236111111111111</v>
      </c>
      <c r="H9" s="692"/>
      <c r="I9" s="692"/>
      <c r="J9" s="692"/>
      <c r="K9" s="692"/>
      <c r="L9" s="348">
        <v>0.4305555555555558</v>
      </c>
    </row>
    <row r="10" spans="1:12" s="350" customFormat="1" ht="37.5" customHeight="1">
      <c r="A10" s="351">
        <v>3</v>
      </c>
      <c r="B10" s="352">
        <v>0.43055555555555558</v>
      </c>
      <c r="C10" s="692"/>
      <c r="D10" s="353">
        <v>0.4375</v>
      </c>
      <c r="E10" s="354">
        <v>0.44444444444444448</v>
      </c>
      <c r="F10" s="692"/>
      <c r="G10" s="353">
        <v>0.4513888888888889</v>
      </c>
      <c r="H10" s="692"/>
      <c r="I10" s="692"/>
      <c r="J10" s="692"/>
      <c r="K10" s="692"/>
      <c r="L10" s="352">
        <v>0.45833333333333337</v>
      </c>
    </row>
    <row r="11" spans="1:12" s="350" customFormat="1" ht="37.5" customHeight="1">
      <c r="A11" s="347">
        <v>4</v>
      </c>
      <c r="B11" s="348">
        <v>0.44444444444444398</v>
      </c>
      <c r="C11" s="692"/>
      <c r="D11" s="349">
        <v>0.4513888888888889</v>
      </c>
      <c r="E11" s="355">
        <v>0.45833333333333287</v>
      </c>
      <c r="F11" s="692"/>
      <c r="G11" s="349">
        <v>0.46527777777777773</v>
      </c>
      <c r="H11" s="692"/>
      <c r="I11" s="692"/>
      <c r="J11" s="692"/>
      <c r="K11" s="692"/>
      <c r="L11" s="348">
        <v>0.47222222222222177</v>
      </c>
    </row>
    <row r="12" spans="1:12" s="350" customFormat="1" ht="37.5" customHeight="1">
      <c r="A12" s="351">
        <v>5</v>
      </c>
      <c r="B12" s="356">
        <v>0.47222222222222227</v>
      </c>
      <c r="C12" s="692"/>
      <c r="D12" s="353">
        <v>0.47916666666666669</v>
      </c>
      <c r="E12" s="354">
        <v>0.48611111111111116</v>
      </c>
      <c r="F12" s="692"/>
      <c r="G12" s="353">
        <v>0.49305555555555558</v>
      </c>
      <c r="H12" s="692"/>
      <c r="I12" s="692"/>
      <c r="J12" s="692"/>
      <c r="K12" s="692"/>
      <c r="L12" s="352">
        <v>0.5</v>
      </c>
    </row>
    <row r="13" spans="1:12" s="350" customFormat="1" ht="37.5" customHeight="1">
      <c r="A13" s="347">
        <v>6</v>
      </c>
      <c r="B13" s="357">
        <v>0.48611111111111099</v>
      </c>
      <c r="C13" s="692"/>
      <c r="D13" s="349">
        <v>0.49305555555555558</v>
      </c>
      <c r="E13" s="355">
        <v>0.49999999999999989</v>
      </c>
      <c r="F13" s="692"/>
      <c r="G13" s="349">
        <v>0.50694444444444442</v>
      </c>
      <c r="H13" s="692"/>
      <c r="I13" s="692"/>
      <c r="J13" s="692"/>
      <c r="K13" s="692"/>
      <c r="L13" s="348">
        <v>0.51388888888888873</v>
      </c>
    </row>
    <row r="14" spans="1:12" s="350" customFormat="1" ht="37.5" customHeight="1">
      <c r="A14" s="347">
        <v>7</v>
      </c>
      <c r="B14" s="357">
        <v>0.52777777777777801</v>
      </c>
      <c r="C14" s="692"/>
      <c r="D14" s="349">
        <v>0.53472222222222221</v>
      </c>
      <c r="E14" s="355">
        <v>0.54166666666666685</v>
      </c>
      <c r="F14" s="692"/>
      <c r="G14" s="349">
        <v>0.54861111111111105</v>
      </c>
      <c r="H14" s="692"/>
      <c r="I14" s="692"/>
      <c r="J14" s="692"/>
      <c r="K14" s="692"/>
      <c r="L14" s="348">
        <v>0.55555555555555569</v>
      </c>
    </row>
    <row r="15" spans="1:12" s="350" customFormat="1" ht="37.5" customHeight="1">
      <c r="A15" s="351">
        <v>8</v>
      </c>
      <c r="B15" s="356">
        <v>0.54861111111111105</v>
      </c>
      <c r="C15" s="692"/>
      <c r="D15" s="353">
        <v>0.55555555555555558</v>
      </c>
      <c r="E15" s="354">
        <v>0.5625</v>
      </c>
      <c r="F15" s="692"/>
      <c r="G15" s="353">
        <v>0.56944444444444442</v>
      </c>
      <c r="H15" s="692"/>
      <c r="I15" s="692"/>
      <c r="J15" s="692"/>
      <c r="K15" s="692"/>
      <c r="L15" s="352">
        <v>0.57638888888888895</v>
      </c>
    </row>
    <row r="16" spans="1:12" s="350" customFormat="1" ht="37.5" customHeight="1">
      <c r="A16" s="347">
        <v>9</v>
      </c>
      <c r="B16" s="357">
        <v>0.56944444444444398</v>
      </c>
      <c r="C16" s="692"/>
      <c r="D16" s="349">
        <v>0.57638888888888895</v>
      </c>
      <c r="E16" s="355">
        <v>0.58333333333333282</v>
      </c>
      <c r="F16" s="692"/>
      <c r="G16" s="349">
        <v>0.59027777777777779</v>
      </c>
      <c r="H16" s="692"/>
      <c r="I16" s="692"/>
      <c r="J16" s="692"/>
      <c r="K16" s="692"/>
      <c r="L16" s="348">
        <v>0.59722222222222165</v>
      </c>
    </row>
    <row r="17" spans="1:12" s="350" customFormat="1" ht="37.5" customHeight="1">
      <c r="A17" s="351">
        <v>10</v>
      </c>
      <c r="B17" s="356">
        <v>0.59722222222222221</v>
      </c>
      <c r="C17" s="692"/>
      <c r="D17" s="353">
        <v>0.60416666666666663</v>
      </c>
      <c r="E17" s="352">
        <v>0.61111111111111105</v>
      </c>
      <c r="F17" s="692"/>
      <c r="G17" s="353">
        <v>0.61805555555555558</v>
      </c>
      <c r="H17" s="692"/>
      <c r="I17" s="692"/>
      <c r="J17" s="692"/>
      <c r="K17" s="692"/>
      <c r="L17" s="356">
        <v>0.625</v>
      </c>
    </row>
    <row r="18" spans="1:12" s="350" customFormat="1" ht="37.5" customHeight="1">
      <c r="A18" s="347">
        <v>11</v>
      </c>
      <c r="B18" s="357">
        <v>0.61111111111111105</v>
      </c>
      <c r="C18" s="692"/>
      <c r="D18" s="349">
        <v>0.61805555555555558</v>
      </c>
      <c r="E18" s="348">
        <v>0.62499999999999989</v>
      </c>
      <c r="F18" s="692"/>
      <c r="G18" s="349">
        <v>0.63194444444444442</v>
      </c>
      <c r="H18" s="692"/>
      <c r="I18" s="692"/>
      <c r="J18" s="692"/>
      <c r="K18" s="692"/>
      <c r="L18" s="348">
        <v>0.63888888888888873</v>
      </c>
    </row>
    <row r="19" spans="1:12" s="350" customFormat="1" ht="37.5" customHeight="1">
      <c r="A19" s="351">
        <v>12</v>
      </c>
      <c r="B19" s="356">
        <v>0.63888888888888895</v>
      </c>
      <c r="C19" s="692"/>
      <c r="D19" s="353">
        <v>0.64583333333333337</v>
      </c>
      <c r="E19" s="354">
        <v>0.65277777777777779</v>
      </c>
      <c r="F19" s="692"/>
      <c r="G19" s="353">
        <v>0.65972222222222221</v>
      </c>
      <c r="H19" s="692"/>
      <c r="I19" s="692"/>
      <c r="J19" s="692"/>
      <c r="K19" s="692"/>
      <c r="L19" s="354">
        <v>0.66666666666666663</v>
      </c>
    </row>
    <row r="20" spans="1:12" s="350" customFormat="1" ht="37.5" customHeight="1">
      <c r="A20" s="347">
        <v>13</v>
      </c>
      <c r="B20" s="357">
        <v>0.65277777777777801</v>
      </c>
      <c r="C20" s="692"/>
      <c r="D20" s="349">
        <v>0.65972222222222221</v>
      </c>
      <c r="E20" s="348">
        <v>0.66666666666666685</v>
      </c>
      <c r="F20" s="692"/>
      <c r="G20" s="349">
        <v>0.67361111111111116</v>
      </c>
      <c r="H20" s="692"/>
      <c r="I20" s="692"/>
      <c r="J20" s="692"/>
      <c r="K20" s="692"/>
      <c r="L20" s="348">
        <v>0.68055555555555569</v>
      </c>
    </row>
    <row r="21" spans="1:12" s="350" customFormat="1" ht="37.5" customHeight="1">
      <c r="A21" s="351">
        <v>14</v>
      </c>
      <c r="B21" s="356">
        <v>0.68055555555555547</v>
      </c>
      <c r="C21" s="692"/>
      <c r="D21" s="353">
        <v>0.6875</v>
      </c>
      <c r="E21" s="354">
        <v>0.69444444444444453</v>
      </c>
      <c r="F21" s="692"/>
      <c r="G21" s="353">
        <v>0.70138888888888884</v>
      </c>
      <c r="H21" s="692"/>
      <c r="I21" s="692"/>
      <c r="J21" s="692"/>
      <c r="K21" s="692"/>
      <c r="L21" s="354">
        <v>0.70833333333333337</v>
      </c>
    </row>
    <row r="22" spans="1:12" s="350" customFormat="1" ht="37.5" customHeight="1">
      <c r="A22" s="347">
        <v>15</v>
      </c>
      <c r="B22" s="357">
        <v>0.69444444444444398</v>
      </c>
      <c r="C22" s="692"/>
      <c r="D22" s="349">
        <v>0.70138888888888884</v>
      </c>
      <c r="E22" s="348">
        <v>0.70833333333333282</v>
      </c>
      <c r="F22" s="692"/>
      <c r="G22" s="349">
        <v>0.71527777777777779</v>
      </c>
      <c r="H22" s="692"/>
      <c r="I22" s="692"/>
      <c r="J22" s="692"/>
      <c r="K22" s="692"/>
      <c r="L22" s="348">
        <v>0.72222222222222165</v>
      </c>
    </row>
    <row r="23" spans="1:12" s="350" customFormat="1" ht="37.5" customHeight="1">
      <c r="A23" s="347">
        <v>16</v>
      </c>
      <c r="B23" s="357">
        <v>0.72222222222222221</v>
      </c>
      <c r="C23" s="692"/>
      <c r="D23" s="349">
        <v>0.72916666666666663</v>
      </c>
      <c r="E23" s="348">
        <v>0.73611111111111105</v>
      </c>
      <c r="F23" s="692"/>
      <c r="G23" s="349">
        <v>0.74305555555555547</v>
      </c>
      <c r="H23" s="692"/>
      <c r="I23" s="692"/>
      <c r="J23" s="692"/>
      <c r="K23" s="692"/>
      <c r="L23" s="348">
        <v>0.74999999999999989</v>
      </c>
    </row>
    <row r="24" spans="1:12" ht="39.75" customHeight="1">
      <c r="A24" s="358"/>
      <c r="B24" s="358"/>
      <c r="C24" s="358"/>
      <c r="D24" s="358"/>
      <c r="E24" s="358"/>
      <c r="F24" s="358"/>
    </row>
  </sheetData>
  <mergeCells count="8">
    <mergeCell ref="C8:C23"/>
    <mergeCell ref="F8:F23"/>
    <mergeCell ref="H8:K23"/>
    <mergeCell ref="A1:L1"/>
    <mergeCell ref="C4:L4"/>
    <mergeCell ref="A6:L6"/>
    <mergeCell ref="H7:K7"/>
    <mergeCell ref="A3:L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8" orientation="portrait" verticalDpi="0" r:id="rId1"/>
  <rowBreaks count="1" manualBreakCount="1">
    <brk id="6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7"/>
  <sheetViews>
    <sheetView workbookViewId="0">
      <selection activeCell="L17" sqref="L17"/>
    </sheetView>
  </sheetViews>
  <sheetFormatPr defaultRowHeight="16.5"/>
  <cols>
    <col min="1" max="1" width="8.375" customWidth="1"/>
    <col min="2" max="3" width="9.5" customWidth="1"/>
    <col min="4" max="4" width="8.5" customWidth="1"/>
    <col min="5" max="5" width="14.125" customWidth="1"/>
    <col min="6" max="6" width="11.875" customWidth="1"/>
    <col min="7" max="7" width="8" customWidth="1"/>
    <col min="8" max="8" width="7.5" customWidth="1"/>
    <col min="9" max="9" width="5.5" customWidth="1"/>
    <col min="10" max="10" width="8.125" customWidth="1"/>
  </cols>
  <sheetData>
    <row r="1" spans="1:10" ht="27.75" customHeight="1">
      <c r="A1" s="669" t="s">
        <v>25</v>
      </c>
      <c r="B1" s="669"/>
      <c r="C1" s="669"/>
      <c r="D1" s="669"/>
      <c r="E1" s="669"/>
      <c r="F1" s="669"/>
      <c r="G1" s="669"/>
      <c r="H1" s="669"/>
      <c r="I1" s="669"/>
      <c r="J1" s="669"/>
    </row>
    <row r="2" spans="1:10" ht="18" customHeight="1">
      <c r="A2" s="647"/>
      <c r="B2" s="647"/>
      <c r="C2" s="1"/>
      <c r="D2" s="1"/>
      <c r="E2" s="583" t="s">
        <v>285</v>
      </c>
      <c r="F2" s="583"/>
      <c r="G2" s="583"/>
      <c r="H2" s="583"/>
      <c r="I2" s="583"/>
      <c r="J2" s="583"/>
    </row>
    <row r="3" spans="1:10" ht="15" customHeight="1">
      <c r="A3" s="494"/>
      <c r="B3" s="494"/>
      <c r="C3" s="494"/>
      <c r="D3" s="494"/>
      <c r="E3" s="583" t="s">
        <v>301</v>
      </c>
      <c r="F3" s="583"/>
      <c r="G3" s="583"/>
      <c r="H3" s="583"/>
      <c r="I3" s="583"/>
      <c r="J3" s="583"/>
    </row>
    <row r="4" spans="1:10" ht="21" customHeight="1" thickBot="1">
      <c r="A4" s="671" t="s">
        <v>113</v>
      </c>
      <c r="B4" s="671"/>
      <c r="C4" s="671"/>
      <c r="D4" s="671"/>
      <c r="E4" s="671"/>
      <c r="F4" s="671"/>
      <c r="G4" s="671"/>
      <c r="H4" s="671"/>
      <c r="I4" s="671"/>
      <c r="J4" s="671"/>
    </row>
    <row r="5" spans="1:10" ht="32.25" customHeight="1" thickTop="1" thickBot="1">
      <c r="A5" s="552" t="s">
        <v>26</v>
      </c>
      <c r="B5" s="555"/>
      <c r="C5" s="708" t="s">
        <v>213</v>
      </c>
      <c r="D5" s="555"/>
      <c r="E5" s="709" t="s">
        <v>226</v>
      </c>
      <c r="F5" s="710"/>
      <c r="G5" s="552" t="s">
        <v>300</v>
      </c>
      <c r="H5" s="553"/>
      <c r="I5" s="554"/>
      <c r="J5" s="555"/>
    </row>
    <row r="6" spans="1:10" ht="34.5" customHeight="1" thickTop="1">
      <c r="A6" s="3" t="s">
        <v>5</v>
      </c>
      <c r="B6" s="4" t="s">
        <v>27</v>
      </c>
      <c r="C6" s="3" t="s">
        <v>5</v>
      </c>
      <c r="D6" s="4" t="s">
        <v>212</v>
      </c>
      <c r="E6" s="408" t="s">
        <v>221</v>
      </c>
      <c r="F6" s="407" t="s">
        <v>220</v>
      </c>
      <c r="G6" s="521" t="s">
        <v>283</v>
      </c>
      <c r="H6" s="2" t="s">
        <v>6</v>
      </c>
      <c r="I6" s="8" t="s">
        <v>293</v>
      </c>
      <c r="J6" s="522" t="s">
        <v>284</v>
      </c>
    </row>
    <row r="7" spans="1:10" ht="21" customHeight="1">
      <c r="A7" s="5">
        <v>0.2986111111111111</v>
      </c>
      <c r="B7" s="19">
        <v>0.31597222222222221</v>
      </c>
      <c r="C7" s="5">
        <v>0.2673611111111111</v>
      </c>
      <c r="D7" s="19">
        <v>0.28819444444444448</v>
      </c>
      <c r="E7" s="9">
        <v>0.27777777777777779</v>
      </c>
      <c r="F7" s="20">
        <v>0.28819444444444448</v>
      </c>
      <c r="G7" s="481">
        <v>0.31944444444444448</v>
      </c>
      <c r="H7" s="493">
        <v>0.33680555555555558</v>
      </c>
      <c r="I7" s="491">
        <v>0.35416666666666669</v>
      </c>
      <c r="J7" s="483">
        <v>0.3576388888888889</v>
      </c>
    </row>
    <row r="8" spans="1:10" ht="21" customHeight="1">
      <c r="A8" s="5">
        <v>0.4375</v>
      </c>
      <c r="B8" s="19">
        <v>0.45833333333333331</v>
      </c>
      <c r="C8" s="5" t="s">
        <v>28</v>
      </c>
      <c r="D8" s="7" t="s">
        <v>84</v>
      </c>
      <c r="E8" s="9">
        <v>0.39583333333333331</v>
      </c>
      <c r="F8" s="20">
        <v>0.40625</v>
      </c>
      <c r="G8" s="486">
        <v>0.36805555555555558</v>
      </c>
      <c r="H8" s="499">
        <v>0.38541666666666669</v>
      </c>
      <c r="I8" s="540">
        <v>0.40277777777777773</v>
      </c>
      <c r="J8" s="488">
        <v>0.40625</v>
      </c>
    </row>
    <row r="9" spans="1:10" ht="21" customHeight="1">
      <c r="A9" s="5">
        <v>0.54166666666666663</v>
      </c>
      <c r="B9" s="19">
        <v>0.5625</v>
      </c>
      <c r="C9" s="5">
        <v>0.3888888888888889</v>
      </c>
      <c r="D9" s="7">
        <v>0.41319444444444448</v>
      </c>
      <c r="E9" s="9">
        <v>0.77083333333333337</v>
      </c>
      <c r="F9" s="20">
        <v>0.78125</v>
      </c>
      <c r="G9" s="486">
        <v>0.39583333333333331</v>
      </c>
      <c r="H9" s="499">
        <v>0.41319444444444442</v>
      </c>
      <c r="I9" s="540">
        <v>0.43055555555555558</v>
      </c>
      <c r="J9" s="488">
        <v>0.43402777777777773</v>
      </c>
    </row>
    <row r="10" spans="1:10" ht="16.5" customHeight="1">
      <c r="A10" s="715">
        <v>0.65277777777777779</v>
      </c>
      <c r="B10" s="717">
        <v>0.67361111111111116</v>
      </c>
      <c r="C10" s="715">
        <v>0.45833333333333331</v>
      </c>
      <c r="D10" s="719">
        <v>0.4826388888888889</v>
      </c>
      <c r="E10" s="711" t="s">
        <v>225</v>
      </c>
      <c r="F10" s="712"/>
      <c r="G10" s="515">
        <v>0.47916666666666669</v>
      </c>
      <c r="H10" s="516">
        <v>0.49652777777777773</v>
      </c>
      <c r="I10" s="541" t="s">
        <v>303</v>
      </c>
      <c r="J10" s="517">
        <v>0.51736111111111105</v>
      </c>
    </row>
    <row r="11" spans="1:10" ht="21.75" customHeight="1" thickBot="1">
      <c r="A11" s="716"/>
      <c r="B11" s="718"/>
      <c r="C11" s="716"/>
      <c r="D11" s="720"/>
      <c r="E11" s="713"/>
      <c r="F11" s="714"/>
      <c r="G11" s="486">
        <v>0.5625</v>
      </c>
      <c r="H11" s="499">
        <v>0.57986111111111105</v>
      </c>
      <c r="I11" s="540">
        <v>0.59722222222222221</v>
      </c>
      <c r="J11" s="488">
        <v>0.60069444444444442</v>
      </c>
    </row>
    <row r="12" spans="1:10" ht="30.75" customHeight="1" thickTop="1" thickBot="1">
      <c r="A12" s="6">
        <v>0.77083333333333337</v>
      </c>
      <c r="B12" s="24">
        <v>0.79166666666666663</v>
      </c>
      <c r="C12" s="5" t="s">
        <v>29</v>
      </c>
      <c r="D12" s="7" t="s">
        <v>85</v>
      </c>
      <c r="E12" s="408" t="s">
        <v>222</v>
      </c>
      <c r="F12" s="407" t="s">
        <v>223</v>
      </c>
      <c r="G12" s="486">
        <v>0.60416666666666663</v>
      </c>
      <c r="H12" s="499">
        <v>0.62152777777777779</v>
      </c>
      <c r="I12" s="540">
        <v>0.63888888888888895</v>
      </c>
      <c r="J12" s="488">
        <v>0.64236111111111105</v>
      </c>
    </row>
    <row r="13" spans="1:10" ht="21" customHeight="1" thickTop="1" thickBot="1">
      <c r="A13" s="721"/>
      <c r="B13" s="722"/>
      <c r="C13" s="5">
        <v>0.64583333333333337</v>
      </c>
      <c r="D13" s="7">
        <v>0.67013888888888895</v>
      </c>
      <c r="E13" s="9">
        <v>0.33333333333333331</v>
      </c>
      <c r="F13" s="20">
        <v>0.34375</v>
      </c>
      <c r="G13" s="518">
        <v>0.68055555555555547</v>
      </c>
      <c r="H13" s="516">
        <v>0.69791666666666663</v>
      </c>
      <c r="I13" s="541">
        <v>0.71527777777777779</v>
      </c>
      <c r="J13" s="517">
        <v>0.71875</v>
      </c>
    </row>
    <row r="14" spans="1:10" ht="21" customHeight="1" thickTop="1" thickBot="1">
      <c r="A14" s="700" t="s">
        <v>87</v>
      </c>
      <c r="B14" s="702"/>
      <c r="C14" s="5">
        <v>0.70833333333333337</v>
      </c>
      <c r="D14" s="7">
        <v>0.73263888888888895</v>
      </c>
      <c r="E14" s="9">
        <v>0.52083333333333337</v>
      </c>
      <c r="F14" s="20">
        <v>0.53125</v>
      </c>
      <c r="G14" s="519">
        <v>0.77083333333333337</v>
      </c>
      <c r="H14" s="520">
        <v>0.78819444444444453</v>
      </c>
      <c r="I14" s="542">
        <v>0.80555555555555547</v>
      </c>
      <c r="J14" s="517">
        <v>0.80902777777777779</v>
      </c>
    </row>
    <row r="15" spans="1:10" ht="21" customHeight="1" thickTop="1" thickBot="1">
      <c r="A15" s="674"/>
      <c r="B15" s="704"/>
      <c r="C15" s="95" t="s">
        <v>30</v>
      </c>
      <c r="D15" s="96" t="s">
        <v>86</v>
      </c>
      <c r="E15" s="745" t="s">
        <v>224</v>
      </c>
      <c r="F15" s="746"/>
      <c r="G15" s="690" t="s">
        <v>258</v>
      </c>
      <c r="H15" s="681"/>
      <c r="I15" s="681"/>
      <c r="J15" s="682"/>
    </row>
    <row r="16" spans="1:10" ht="21" customHeight="1" thickTop="1">
      <c r="A16" s="674"/>
      <c r="B16" s="704"/>
      <c r="C16" s="700" t="s">
        <v>88</v>
      </c>
      <c r="D16" s="702"/>
      <c r="E16" s="747"/>
      <c r="F16" s="748"/>
      <c r="G16" s="16" t="s">
        <v>6</v>
      </c>
      <c r="H16" s="751" t="s">
        <v>5</v>
      </c>
      <c r="I16" s="752"/>
      <c r="J16" s="18" t="s">
        <v>212</v>
      </c>
    </row>
    <row r="17" spans="1:10" ht="21" customHeight="1">
      <c r="A17" s="674"/>
      <c r="B17" s="704"/>
      <c r="C17" s="674"/>
      <c r="D17" s="704"/>
      <c r="E17" s="747"/>
      <c r="F17" s="748"/>
      <c r="G17" s="318"/>
      <c r="H17" s="570">
        <v>0.2013888888888889</v>
      </c>
      <c r="I17" s="571"/>
      <c r="J17" s="7">
        <v>0.22222222222222221</v>
      </c>
    </row>
    <row r="18" spans="1:10" ht="21" customHeight="1">
      <c r="A18" s="674"/>
      <c r="B18" s="704"/>
      <c r="C18" s="674"/>
      <c r="D18" s="704"/>
      <c r="E18" s="747"/>
      <c r="F18" s="748"/>
      <c r="G18" s="275">
        <v>0.27777777777777779</v>
      </c>
      <c r="H18" s="570">
        <v>0.2951388888888889</v>
      </c>
      <c r="I18" s="571"/>
      <c r="J18" s="7">
        <v>0.31597222222222221</v>
      </c>
    </row>
    <row r="19" spans="1:10" ht="21" customHeight="1">
      <c r="A19" s="674"/>
      <c r="B19" s="704"/>
      <c r="C19" s="674"/>
      <c r="D19" s="704"/>
      <c r="E19" s="747"/>
      <c r="F19" s="748"/>
      <c r="G19" s="275">
        <v>0.39583333333333331</v>
      </c>
      <c r="H19" s="570">
        <v>0.41319444444444442</v>
      </c>
      <c r="I19" s="571"/>
      <c r="J19" s="7">
        <v>0.43402777777777773</v>
      </c>
    </row>
    <row r="20" spans="1:10" ht="21" customHeight="1" thickBot="1">
      <c r="A20" s="674"/>
      <c r="B20" s="704"/>
      <c r="C20" s="705"/>
      <c r="D20" s="707"/>
      <c r="E20" s="747"/>
      <c r="F20" s="748"/>
      <c r="G20" s="275">
        <v>0.49305555555555558</v>
      </c>
      <c r="H20" s="570">
        <v>0.51041666666666663</v>
      </c>
      <c r="I20" s="571"/>
      <c r="J20" s="7">
        <v>0.53819444444444442</v>
      </c>
    </row>
    <row r="21" spans="1:10" ht="21" customHeight="1" thickTop="1" thickBot="1">
      <c r="A21" s="705"/>
      <c r="B21" s="707"/>
      <c r="C21" s="728" t="s">
        <v>31</v>
      </c>
      <c r="D21" s="729"/>
      <c r="E21" s="749"/>
      <c r="F21" s="750"/>
      <c r="G21" s="275">
        <v>0.61111111111111116</v>
      </c>
      <c r="H21" s="570">
        <v>0.62847222222222221</v>
      </c>
      <c r="I21" s="571"/>
      <c r="J21" s="7">
        <v>0.64930555555555558</v>
      </c>
    </row>
    <row r="22" spans="1:10" ht="21" customHeight="1" thickTop="1">
      <c r="A22" s="552" t="s">
        <v>33</v>
      </c>
      <c r="B22" s="555"/>
      <c r="C22" s="552" t="s">
        <v>34</v>
      </c>
      <c r="D22" s="555"/>
      <c r="E22" s="552" t="s">
        <v>36</v>
      </c>
      <c r="F22" s="555"/>
      <c r="G22" s="275">
        <v>0.70833333333333337</v>
      </c>
      <c r="H22" s="570">
        <v>0.72569444444444453</v>
      </c>
      <c r="I22" s="571"/>
      <c r="J22" s="7">
        <v>0.74652777777777779</v>
      </c>
    </row>
    <row r="23" spans="1:10" ht="21" customHeight="1">
      <c r="A23" s="3" t="s">
        <v>5</v>
      </c>
      <c r="B23" s="4" t="s">
        <v>32</v>
      </c>
      <c r="C23" s="66" t="s">
        <v>5</v>
      </c>
      <c r="D23" s="67" t="s">
        <v>35</v>
      </c>
      <c r="E23" s="3" t="s">
        <v>5</v>
      </c>
      <c r="F23" s="4" t="s">
        <v>37</v>
      </c>
      <c r="G23" s="275">
        <v>0.79861111111111116</v>
      </c>
      <c r="H23" s="570">
        <v>0.81597222222222221</v>
      </c>
      <c r="I23" s="571"/>
      <c r="J23" s="7">
        <v>0.83680555555555547</v>
      </c>
    </row>
    <row r="24" spans="1:10" ht="21" customHeight="1" thickBot="1">
      <c r="A24" s="5">
        <v>0.31944444444444448</v>
      </c>
      <c r="B24" s="19">
        <v>0.3263888888888889</v>
      </c>
      <c r="C24" s="69">
        <v>0.375</v>
      </c>
      <c r="D24" s="69">
        <f>(C24+"00:50")</f>
        <v>0.40972222222222221</v>
      </c>
      <c r="E24" s="9">
        <v>0.29166666666666669</v>
      </c>
      <c r="F24" s="10">
        <v>0.30555555555555552</v>
      </c>
      <c r="G24" s="319">
        <v>0.88888888888888884</v>
      </c>
      <c r="H24" s="570">
        <v>0.90625</v>
      </c>
      <c r="I24" s="571"/>
      <c r="J24" s="98">
        <v>0.92708333333333337</v>
      </c>
    </row>
    <row r="25" spans="1:10" ht="21" customHeight="1" thickTop="1">
      <c r="A25" s="5">
        <v>0.44444444444444442</v>
      </c>
      <c r="B25" s="19">
        <v>0.4548611111111111</v>
      </c>
      <c r="C25" s="69">
        <v>0.47222222222222227</v>
      </c>
      <c r="D25" s="69">
        <f>(C25+"00:50")</f>
        <v>0.50694444444444453</v>
      </c>
      <c r="E25" s="387" t="s">
        <v>217</v>
      </c>
      <c r="F25" s="391" t="s">
        <v>216</v>
      </c>
      <c r="G25" s="690" t="s">
        <v>257</v>
      </c>
      <c r="H25" s="681"/>
      <c r="I25" s="681"/>
      <c r="J25" s="682"/>
    </row>
    <row r="26" spans="1:10" ht="21" customHeight="1">
      <c r="A26" s="5">
        <v>0.59027777777777779</v>
      </c>
      <c r="B26" s="19">
        <v>0.60069444444444442</v>
      </c>
      <c r="C26" s="69">
        <v>0.59027777777777779</v>
      </c>
      <c r="D26" s="69">
        <f>(C26+"00:50")</f>
        <v>0.625</v>
      </c>
      <c r="E26" s="9">
        <v>0.40972222222222227</v>
      </c>
      <c r="F26" s="10">
        <v>0.4236111111111111</v>
      </c>
      <c r="G26" s="3" t="s">
        <v>5</v>
      </c>
      <c r="H26" s="568" t="s">
        <v>6</v>
      </c>
      <c r="I26" s="569"/>
      <c r="J26" s="4" t="s">
        <v>17</v>
      </c>
    </row>
    <row r="27" spans="1:10" ht="21" customHeight="1" thickBot="1">
      <c r="A27" s="11">
        <v>0.76388888888888884</v>
      </c>
      <c r="B27" s="24">
        <v>0.77430555555555547</v>
      </c>
      <c r="C27" s="69">
        <v>0.70833333333333337</v>
      </c>
      <c r="D27" s="69">
        <f>(C27+"00:50")</f>
        <v>0.74305555555555558</v>
      </c>
      <c r="E27" s="9">
        <v>0.5</v>
      </c>
      <c r="F27" s="10">
        <v>0.51388888888888895</v>
      </c>
      <c r="G27" s="9">
        <v>0.25</v>
      </c>
      <c r="H27" s="753">
        <v>0.2638888888888889</v>
      </c>
      <c r="I27" s="754"/>
      <c r="J27" s="19" t="s">
        <v>121</v>
      </c>
    </row>
    <row r="28" spans="1:10" ht="21" customHeight="1" thickTop="1">
      <c r="A28" s="730" t="s">
        <v>63</v>
      </c>
      <c r="B28" s="731"/>
      <c r="C28" s="69"/>
      <c r="D28" s="68"/>
      <c r="E28" s="387" t="s">
        <v>218</v>
      </c>
      <c r="F28" s="388" t="s">
        <v>89</v>
      </c>
      <c r="G28" s="9">
        <v>0.3576388888888889</v>
      </c>
      <c r="H28" s="753">
        <v>0.375</v>
      </c>
      <c r="I28" s="754"/>
      <c r="J28" s="19" t="s">
        <v>121</v>
      </c>
    </row>
    <row r="29" spans="1:10" ht="21" customHeight="1">
      <c r="A29" s="14" t="s">
        <v>5</v>
      </c>
      <c r="B29" s="71" t="s">
        <v>22</v>
      </c>
      <c r="C29" s="70"/>
      <c r="D29" s="68"/>
      <c r="E29" s="9">
        <v>0.625</v>
      </c>
      <c r="F29" s="10">
        <v>0.63888888888888895</v>
      </c>
      <c r="G29" s="9">
        <v>0.70833333333333337</v>
      </c>
      <c r="H29" s="753">
        <v>0.72916666666666663</v>
      </c>
      <c r="I29" s="754"/>
      <c r="J29" s="19" t="s">
        <v>121</v>
      </c>
    </row>
    <row r="30" spans="1:10" ht="21" customHeight="1" thickBot="1">
      <c r="A30" s="9">
        <v>0.30902777777777779</v>
      </c>
      <c r="B30" s="20">
        <v>0.32291666666666669</v>
      </c>
      <c r="C30" s="738" t="s">
        <v>53</v>
      </c>
      <c r="D30" s="739"/>
      <c r="E30" s="9">
        <v>0.72916666666666663</v>
      </c>
      <c r="F30" s="10">
        <v>0.74305555555555547</v>
      </c>
      <c r="G30" s="12">
        <v>0.81597222222222221</v>
      </c>
      <c r="H30" s="753">
        <v>0.83333333333333337</v>
      </c>
      <c r="I30" s="754"/>
      <c r="J30" s="19" t="s">
        <v>121</v>
      </c>
    </row>
    <row r="31" spans="1:10" ht="21" customHeight="1" thickTop="1" thickBot="1">
      <c r="A31" s="9">
        <v>0.5</v>
      </c>
      <c r="B31" s="20">
        <v>0.51736111111111116</v>
      </c>
      <c r="C31" s="740"/>
      <c r="D31" s="741"/>
      <c r="E31" s="389" t="s">
        <v>219</v>
      </c>
      <c r="F31" s="390" t="s">
        <v>39</v>
      </c>
      <c r="G31" s="700" t="s">
        <v>302</v>
      </c>
      <c r="H31" s="701"/>
      <c r="I31" s="701"/>
      <c r="J31" s="702"/>
    </row>
    <row r="32" spans="1:10" ht="30" customHeight="1" thickTop="1" thickBot="1">
      <c r="A32" s="11">
        <v>0.70138888888888884</v>
      </c>
      <c r="B32" s="44">
        <v>0.71875</v>
      </c>
      <c r="C32" s="742"/>
      <c r="D32" s="743"/>
      <c r="E32" s="726" t="s">
        <v>227</v>
      </c>
      <c r="F32" s="727"/>
      <c r="G32" s="674"/>
      <c r="H32" s="703"/>
      <c r="I32" s="703"/>
      <c r="J32" s="704"/>
    </row>
    <row r="33" spans="1:10" ht="21" customHeight="1" thickTop="1">
      <c r="A33" s="700" t="s">
        <v>38</v>
      </c>
      <c r="B33" s="723"/>
      <c r="C33" s="732" t="s">
        <v>117</v>
      </c>
      <c r="D33" s="733"/>
      <c r="E33" s="733"/>
      <c r="F33" s="734"/>
      <c r="G33" s="674"/>
      <c r="H33" s="703"/>
      <c r="I33" s="703"/>
      <c r="J33" s="704"/>
    </row>
    <row r="34" spans="1:10" ht="21" customHeight="1" thickBot="1">
      <c r="A34" s="724"/>
      <c r="B34" s="725"/>
      <c r="C34" s="735"/>
      <c r="D34" s="736"/>
      <c r="E34" s="736"/>
      <c r="F34" s="737"/>
      <c r="G34" s="705"/>
      <c r="H34" s="706"/>
      <c r="I34" s="706"/>
      <c r="J34" s="707"/>
    </row>
    <row r="35" spans="1:10" ht="21" customHeight="1" thickTop="1" thickBot="1">
      <c r="A35" s="728" t="s">
        <v>40</v>
      </c>
      <c r="B35" s="744"/>
      <c r="C35" s="744"/>
      <c r="D35" s="744"/>
      <c r="E35" s="744"/>
      <c r="F35" s="744"/>
      <c r="G35" s="744"/>
      <c r="H35" s="744"/>
      <c r="I35" s="744"/>
      <c r="J35" s="729"/>
    </row>
    <row r="36" spans="1:10" ht="21" customHeight="1" thickTop="1" thickBot="1">
      <c r="A36" s="728" t="s">
        <v>14</v>
      </c>
      <c r="B36" s="744"/>
      <c r="C36" s="744"/>
      <c r="D36" s="744"/>
      <c r="E36" s="744"/>
      <c r="F36" s="744"/>
      <c r="G36" s="744"/>
      <c r="H36" s="744"/>
      <c r="I36" s="744"/>
      <c r="J36" s="729"/>
    </row>
    <row r="37" spans="1:10" ht="18" thickTop="1">
      <c r="A37" s="1"/>
      <c r="B37" s="1"/>
      <c r="C37" s="1"/>
      <c r="D37" s="1"/>
      <c r="E37" s="1"/>
      <c r="F37" s="1"/>
    </row>
    <row r="38" spans="1:10" ht="17.25">
      <c r="A38" s="1"/>
      <c r="B38" s="1"/>
      <c r="C38" s="1"/>
      <c r="D38" s="1"/>
      <c r="E38" s="1"/>
      <c r="F38" s="1"/>
    </row>
    <row r="39" spans="1:10" ht="17.25">
      <c r="A39" s="1"/>
      <c r="B39" s="1"/>
      <c r="C39" s="1"/>
      <c r="D39" s="1"/>
      <c r="E39" s="1"/>
      <c r="F39" s="1"/>
    </row>
    <row r="40" spans="1:10" ht="17.25">
      <c r="A40" s="1"/>
      <c r="B40" s="1"/>
      <c r="C40" s="1"/>
      <c r="D40" s="1"/>
      <c r="E40" s="1"/>
      <c r="F40" s="1"/>
    </row>
    <row r="41" spans="1:10" ht="17.25">
      <c r="A41" s="1"/>
      <c r="B41" s="1"/>
      <c r="C41" s="1"/>
      <c r="D41" s="1"/>
      <c r="E41" s="1"/>
      <c r="F41" s="1"/>
    </row>
    <row r="42" spans="1:10" ht="17.25">
      <c r="A42" s="1"/>
      <c r="B42" s="1"/>
      <c r="C42" s="1"/>
      <c r="D42" s="1"/>
      <c r="E42" s="1"/>
      <c r="F42" s="1"/>
    </row>
    <row r="43" spans="1:10" ht="17.25">
      <c r="A43" s="1"/>
      <c r="B43" s="1"/>
      <c r="C43" s="1"/>
      <c r="D43" s="1"/>
      <c r="E43" s="1"/>
      <c r="F43" s="1"/>
    </row>
    <row r="44" spans="1:10" ht="17.25">
      <c r="A44" s="1"/>
      <c r="B44" s="1"/>
      <c r="C44" s="1"/>
      <c r="D44" s="1"/>
      <c r="E44" s="1"/>
      <c r="F44" s="1"/>
    </row>
    <row r="45" spans="1:10" ht="17.25">
      <c r="A45" s="1"/>
      <c r="B45" s="1"/>
      <c r="C45" s="1"/>
      <c r="D45" s="1"/>
      <c r="E45" s="1"/>
      <c r="F45" s="1"/>
    </row>
    <row r="46" spans="1:10" ht="17.25">
      <c r="A46" s="1"/>
      <c r="B46" s="1"/>
      <c r="C46" s="1"/>
      <c r="D46" s="1"/>
      <c r="E46" s="1"/>
      <c r="F46" s="1"/>
    </row>
    <row r="47" spans="1:10" ht="17.25">
      <c r="A47" s="1"/>
      <c r="B47" s="1"/>
      <c r="C47" s="1"/>
      <c r="D47" s="1"/>
      <c r="E47" s="1"/>
      <c r="F47" s="1"/>
    </row>
    <row r="48" spans="1:10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A275" s="1"/>
      <c r="B275" s="1"/>
      <c r="C275" s="1"/>
      <c r="D275" s="1"/>
      <c r="E275" s="1"/>
      <c r="F275" s="1"/>
    </row>
    <row r="276" spans="1:6" ht="17.25">
      <c r="A276" s="1"/>
      <c r="B276" s="1"/>
      <c r="C276" s="1"/>
      <c r="D276" s="1"/>
      <c r="E276" s="1"/>
      <c r="F276" s="1"/>
    </row>
    <row r="277" spans="1:6" ht="17.25">
      <c r="C277" s="1"/>
      <c r="D277" s="1"/>
    </row>
  </sheetData>
  <mergeCells count="46">
    <mergeCell ref="A36:J36"/>
    <mergeCell ref="A35:J35"/>
    <mergeCell ref="E15:F21"/>
    <mergeCell ref="H16:I16"/>
    <mergeCell ref="H17:I17"/>
    <mergeCell ref="H18:I18"/>
    <mergeCell ref="H19:I19"/>
    <mergeCell ref="H20:I20"/>
    <mergeCell ref="H27:I27"/>
    <mergeCell ref="H28:I28"/>
    <mergeCell ref="H29:I29"/>
    <mergeCell ref="H30:I30"/>
    <mergeCell ref="H26:I26"/>
    <mergeCell ref="H21:I21"/>
    <mergeCell ref="H22:I22"/>
    <mergeCell ref="A4:J4"/>
    <mergeCell ref="G25:J25"/>
    <mergeCell ref="A33:B34"/>
    <mergeCell ref="E32:F32"/>
    <mergeCell ref="C21:D21"/>
    <mergeCell ref="A14:B21"/>
    <mergeCell ref="A22:B22"/>
    <mergeCell ref="A28:B28"/>
    <mergeCell ref="C22:D22"/>
    <mergeCell ref="G15:J15"/>
    <mergeCell ref="C33:F34"/>
    <mergeCell ref="C16:D20"/>
    <mergeCell ref="E22:F22"/>
    <mergeCell ref="C30:D32"/>
    <mergeCell ref="H24:I24"/>
    <mergeCell ref="G31:J34"/>
    <mergeCell ref="A1:J1"/>
    <mergeCell ref="A2:B2"/>
    <mergeCell ref="E2:J2"/>
    <mergeCell ref="A5:B5"/>
    <mergeCell ref="C5:D5"/>
    <mergeCell ref="E5:F5"/>
    <mergeCell ref="G5:J5"/>
    <mergeCell ref="E3:J3"/>
    <mergeCell ref="E10:F11"/>
    <mergeCell ref="A10:A11"/>
    <mergeCell ref="B10:B11"/>
    <mergeCell ref="C10:C11"/>
    <mergeCell ref="D10:D11"/>
    <mergeCell ref="H23:I23"/>
    <mergeCell ref="A13:B13"/>
  </mergeCells>
  <phoneticPr fontId="1" type="noConversion"/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28"/>
  <sheetViews>
    <sheetView topLeftCell="A13" workbookViewId="0">
      <selection activeCell="Q11" sqref="Q11"/>
    </sheetView>
  </sheetViews>
  <sheetFormatPr defaultRowHeight="16.5"/>
  <cols>
    <col min="1" max="1" width="8.125" customWidth="1"/>
    <col min="2" max="3" width="8.625" customWidth="1"/>
    <col min="4" max="6" width="8.125" customWidth="1"/>
    <col min="7" max="8" width="9.5" customWidth="1"/>
    <col min="9" max="12" width="8.125" customWidth="1"/>
    <col min="13" max="14" width="11.25" customWidth="1"/>
    <col min="15" max="22" width="8.125" customWidth="1"/>
  </cols>
  <sheetData>
    <row r="1" spans="1:22" ht="27.75" customHeight="1">
      <c r="A1" s="669" t="s">
        <v>42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</row>
    <row r="2" spans="1:22" ht="27.75" customHeight="1">
      <c r="A2" s="755" t="s">
        <v>294</v>
      </c>
      <c r="B2" s="755"/>
      <c r="C2" s="755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  <c r="R2" s="756"/>
      <c r="S2" s="756"/>
      <c r="T2" s="756"/>
      <c r="U2" s="756"/>
      <c r="V2" s="756"/>
    </row>
    <row r="3" spans="1:22" ht="27.75" customHeight="1" thickBot="1">
      <c r="A3" s="757" t="s">
        <v>113</v>
      </c>
      <c r="B3" s="757"/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  <c r="R3" s="757"/>
      <c r="S3" s="757"/>
      <c r="T3" s="757"/>
      <c r="U3" s="757"/>
      <c r="V3" s="757"/>
    </row>
    <row r="4" spans="1:22" ht="42.75" customHeight="1" thickTop="1" thickBot="1">
      <c r="A4" s="709" t="s">
        <v>295</v>
      </c>
      <c r="B4" s="758"/>
      <c r="C4" s="758"/>
      <c r="D4" s="759"/>
      <c r="E4" s="760" t="s">
        <v>67</v>
      </c>
      <c r="F4" s="759"/>
      <c r="G4" s="761" t="s">
        <v>68</v>
      </c>
      <c r="H4" s="762"/>
      <c r="I4" s="760" t="s">
        <v>69</v>
      </c>
      <c r="J4" s="762"/>
      <c r="K4" s="760" t="s">
        <v>70</v>
      </c>
      <c r="L4" s="762"/>
      <c r="M4" s="763" t="s">
        <v>71</v>
      </c>
      <c r="N4" s="764"/>
      <c r="O4" s="760" t="s">
        <v>72</v>
      </c>
      <c r="P4" s="762"/>
      <c r="Q4" s="765" t="s">
        <v>90</v>
      </c>
      <c r="R4" s="766"/>
      <c r="S4" s="766"/>
      <c r="T4" s="766"/>
      <c r="U4" s="766"/>
      <c r="V4" s="767"/>
    </row>
    <row r="5" spans="1:22" ht="37.5" customHeight="1" thickTop="1">
      <c r="A5" s="533" t="s">
        <v>296</v>
      </c>
      <c r="B5" s="539" t="s">
        <v>288</v>
      </c>
      <c r="C5" s="527" t="s">
        <v>293</v>
      </c>
      <c r="D5" s="534" t="s">
        <v>297</v>
      </c>
      <c r="E5" s="340" t="s">
        <v>43</v>
      </c>
      <c r="F5" s="341" t="s">
        <v>44</v>
      </c>
      <c r="G5" s="340" t="s">
        <v>43</v>
      </c>
      <c r="H5" s="341" t="s">
        <v>45</v>
      </c>
      <c r="I5" s="340" t="s">
        <v>43</v>
      </c>
      <c r="J5" s="341" t="s">
        <v>46</v>
      </c>
      <c r="K5" s="340" t="s">
        <v>43</v>
      </c>
      <c r="L5" s="341" t="s">
        <v>47</v>
      </c>
      <c r="M5" s="340" t="s">
        <v>43</v>
      </c>
      <c r="N5" s="46" t="s">
        <v>75</v>
      </c>
      <c r="O5" s="340" t="s">
        <v>43</v>
      </c>
      <c r="P5" s="341" t="s">
        <v>48</v>
      </c>
      <c r="Q5" s="768" t="s">
        <v>43</v>
      </c>
      <c r="R5" s="769"/>
      <c r="S5" s="770"/>
      <c r="T5" s="768" t="s">
        <v>6</v>
      </c>
      <c r="U5" s="769"/>
      <c r="V5" s="770"/>
    </row>
    <row r="6" spans="1:22" ht="27.75" customHeight="1">
      <c r="A6" s="36">
        <v>0.31944444444444448</v>
      </c>
      <c r="B6" s="529">
        <v>0.32291666666666669</v>
      </c>
      <c r="C6" s="529">
        <v>0.35069444444444442</v>
      </c>
      <c r="D6" s="37">
        <v>0.35416666666666669</v>
      </c>
      <c r="E6" s="40">
        <v>0.27777777777777779</v>
      </c>
      <c r="F6" s="41">
        <v>0.29166666666666669</v>
      </c>
      <c r="G6" s="40">
        <v>0.30902777777777779</v>
      </c>
      <c r="H6" s="41">
        <v>0.32291666666666669</v>
      </c>
      <c r="I6" s="40">
        <v>0.28472222222222221</v>
      </c>
      <c r="J6" s="41">
        <v>0.3125</v>
      </c>
      <c r="K6" s="40">
        <v>0.2638888888888889</v>
      </c>
      <c r="L6" s="41">
        <v>0.29166666666666669</v>
      </c>
      <c r="M6" s="36">
        <v>0.29166666666666669</v>
      </c>
      <c r="N6" s="37">
        <v>0.31944444444444448</v>
      </c>
      <c r="O6" s="40">
        <v>0.2951388888888889</v>
      </c>
      <c r="P6" s="41">
        <v>0.31597222222222221</v>
      </c>
      <c r="Q6" s="29">
        <v>0.22222222222222221</v>
      </c>
      <c r="R6" s="15">
        <v>0.4861111111111111</v>
      </c>
      <c r="S6" s="19">
        <v>0.77777777777777779</v>
      </c>
      <c r="T6" s="5">
        <f>Q6+"00:25"</f>
        <v>0.23958333333333331</v>
      </c>
      <c r="U6" s="15">
        <f>R6+"00:30"</f>
        <v>0.50694444444444442</v>
      </c>
      <c r="V6" s="7">
        <f>S6+"00:30"</f>
        <v>0.79861111111111116</v>
      </c>
    </row>
    <row r="7" spans="1:22" ht="27.75" customHeight="1">
      <c r="A7" s="36">
        <v>0.36805555555555558</v>
      </c>
      <c r="B7" s="529">
        <v>0.37152777777777773</v>
      </c>
      <c r="C7" s="529">
        <v>0.39930555555555558</v>
      </c>
      <c r="D7" s="37">
        <v>0.40277777777777773</v>
      </c>
      <c r="E7" s="40">
        <v>0.33333333333333331</v>
      </c>
      <c r="F7" s="41">
        <v>0.35069444444444442</v>
      </c>
      <c r="G7" s="40">
        <v>0.42708333333333331</v>
      </c>
      <c r="H7" s="41">
        <v>0.44097222222222227</v>
      </c>
      <c r="I7" s="40">
        <v>0.36805555555555558</v>
      </c>
      <c r="J7" s="41">
        <v>0.39583333333333331</v>
      </c>
      <c r="K7" s="40">
        <v>0.31597222222222221</v>
      </c>
      <c r="L7" s="41">
        <v>0.34027777777777773</v>
      </c>
      <c r="M7" s="36">
        <v>0.35416666666666669</v>
      </c>
      <c r="N7" s="37">
        <v>0.38194444444444442</v>
      </c>
      <c r="O7" s="40">
        <v>0.3298611111111111</v>
      </c>
      <c r="P7" s="41">
        <v>0.34722222222222227</v>
      </c>
      <c r="Q7" s="29">
        <v>0.25</v>
      </c>
      <c r="R7" s="15">
        <v>0.51388888888888895</v>
      </c>
      <c r="S7" s="19">
        <v>0.80555555555555547</v>
      </c>
      <c r="T7" s="5">
        <f>Q7+"00:30"</f>
        <v>0.27083333333333331</v>
      </c>
      <c r="U7" s="15">
        <f t="shared" ref="U7:V15" si="0">R7+"00:30"</f>
        <v>0.53472222222222232</v>
      </c>
      <c r="V7" s="7">
        <f t="shared" si="0"/>
        <v>0.82638888888888884</v>
      </c>
    </row>
    <row r="8" spans="1:22" ht="27.75" customHeight="1">
      <c r="A8" s="36">
        <v>0.4513888888888889</v>
      </c>
      <c r="B8" s="529">
        <v>0.4548611111111111</v>
      </c>
      <c r="C8" s="529">
        <v>0.4826388888888889</v>
      </c>
      <c r="D8" s="37">
        <v>0.4861111111111111</v>
      </c>
      <c r="E8" s="40">
        <v>0.4236111111111111</v>
      </c>
      <c r="F8" s="41">
        <v>0.44097222222222227</v>
      </c>
      <c r="G8" s="40">
        <v>0.59375</v>
      </c>
      <c r="H8" s="41">
        <v>0.60763888888888895</v>
      </c>
      <c r="I8" s="40">
        <v>0.47916666666666669</v>
      </c>
      <c r="J8" s="41">
        <v>0.50694444444444442</v>
      </c>
      <c r="K8" s="40">
        <v>0.375</v>
      </c>
      <c r="L8" s="41">
        <v>0.40277777777777773</v>
      </c>
      <c r="M8" s="36">
        <v>0.4375</v>
      </c>
      <c r="N8" s="37">
        <v>0.46527777777777773</v>
      </c>
      <c r="O8" s="40">
        <v>0.38541666666666669</v>
      </c>
      <c r="P8" s="41">
        <v>0.40277777777777773</v>
      </c>
      <c r="Q8" s="29">
        <v>0.28472222222222221</v>
      </c>
      <c r="R8" s="15">
        <v>0.54166666666666663</v>
      </c>
      <c r="S8" s="19">
        <v>0.85416666666666663</v>
      </c>
      <c r="T8" s="5">
        <f t="shared" ref="T8:T15" si="1">Q8+"00:30"</f>
        <v>0.30555555555555552</v>
      </c>
      <c r="U8" s="15">
        <f t="shared" si="0"/>
        <v>0.5625</v>
      </c>
      <c r="V8" s="7">
        <f t="shared" si="0"/>
        <v>0.875</v>
      </c>
    </row>
    <row r="9" spans="1:22" ht="27.75" customHeight="1">
      <c r="A9" s="535">
        <v>0.52777777777777779</v>
      </c>
      <c r="B9" s="530">
        <v>0.53125</v>
      </c>
      <c r="C9" s="530">
        <v>0.55902777777777779</v>
      </c>
      <c r="D9" s="37">
        <v>0.5625</v>
      </c>
      <c r="E9" s="40">
        <v>0.47222222222222227</v>
      </c>
      <c r="F9" s="41">
        <v>0.49305555555555558</v>
      </c>
      <c r="G9" s="40">
        <v>0.70138888888888884</v>
      </c>
      <c r="H9" s="41">
        <v>0.71527777777777779</v>
      </c>
      <c r="I9" s="40">
        <v>0.59027777777777779</v>
      </c>
      <c r="J9" s="41">
        <v>0.61805555555555558</v>
      </c>
      <c r="K9" s="40">
        <v>0.51388888888888895</v>
      </c>
      <c r="L9" s="41">
        <v>0.54166666666666663</v>
      </c>
      <c r="M9" s="36">
        <v>0.54166666666666663</v>
      </c>
      <c r="N9" s="37">
        <v>0.56944444444444442</v>
      </c>
      <c r="O9" s="40">
        <v>0.47222222222222227</v>
      </c>
      <c r="P9" s="41">
        <v>0.49305555555555558</v>
      </c>
      <c r="Q9" s="29">
        <v>0.31944444444444448</v>
      </c>
      <c r="R9" s="15">
        <v>0.5625</v>
      </c>
      <c r="S9" s="7">
        <v>0.875</v>
      </c>
      <c r="T9" s="5">
        <v>0.31944444444444448</v>
      </c>
      <c r="U9" s="15">
        <f t="shared" si="0"/>
        <v>0.58333333333333337</v>
      </c>
      <c r="V9" s="7">
        <f t="shared" si="0"/>
        <v>0.89583333333333337</v>
      </c>
    </row>
    <row r="10" spans="1:22" ht="27.75" customHeight="1" thickBot="1">
      <c r="A10" s="536">
        <v>0.55902777777777779</v>
      </c>
      <c r="B10" s="531">
        <v>0.5625</v>
      </c>
      <c r="C10" s="531">
        <v>0.59027777777777779</v>
      </c>
      <c r="D10" s="196">
        <v>0.59375</v>
      </c>
      <c r="E10" s="40">
        <v>0.52430555555555558</v>
      </c>
      <c r="F10" s="41">
        <v>0.54513888888888895</v>
      </c>
      <c r="G10" s="42">
        <v>0.77777777777777779</v>
      </c>
      <c r="H10" s="43">
        <v>0.79166666666666663</v>
      </c>
      <c r="I10" s="40">
        <v>0.68055555555555547</v>
      </c>
      <c r="J10" s="41">
        <v>0.70833333333333337</v>
      </c>
      <c r="K10" s="40">
        <v>0.59027777777777779</v>
      </c>
      <c r="L10" s="41">
        <v>0.61805555555555558</v>
      </c>
      <c r="M10" s="36">
        <v>0.625</v>
      </c>
      <c r="N10" s="37">
        <v>0.65277777777777779</v>
      </c>
      <c r="O10" s="40">
        <v>0.52430555555555558</v>
      </c>
      <c r="P10" s="41">
        <v>0.54513888888888895</v>
      </c>
      <c r="Q10" s="29">
        <v>0.34027777777777773</v>
      </c>
      <c r="R10" s="22">
        <v>0.59722222222222221</v>
      </c>
      <c r="S10" s="7">
        <v>0.90972222222222221</v>
      </c>
      <c r="T10" s="5">
        <v>0.34027777777777779</v>
      </c>
      <c r="U10" s="15">
        <f t="shared" si="0"/>
        <v>0.61805555555555558</v>
      </c>
      <c r="V10" s="7">
        <f t="shared" si="0"/>
        <v>0.93055555555555558</v>
      </c>
    </row>
    <row r="11" spans="1:22" ht="27.75" customHeight="1" thickTop="1" thickBot="1">
      <c r="A11" s="536">
        <v>0.63888888888888895</v>
      </c>
      <c r="B11" s="531">
        <v>0.64236111111111105</v>
      </c>
      <c r="C11" s="531">
        <v>0.67013888888888884</v>
      </c>
      <c r="D11" s="196">
        <v>0.67361111111111116</v>
      </c>
      <c r="E11" s="40">
        <v>0.58333333333333337</v>
      </c>
      <c r="F11" s="41">
        <v>0.60416666666666663</v>
      </c>
      <c r="G11" s="49"/>
      <c r="H11" s="50"/>
      <c r="I11" s="42">
        <v>0.77777777777777779</v>
      </c>
      <c r="J11" s="43">
        <v>0.80555555555555547</v>
      </c>
      <c r="K11" s="40">
        <v>0.65277777777777779</v>
      </c>
      <c r="L11" s="41">
        <v>0.68055555555555547</v>
      </c>
      <c r="M11" s="36">
        <v>0.70833333333333337</v>
      </c>
      <c r="N11" s="196">
        <v>0.73611111111111116</v>
      </c>
      <c r="O11" s="40">
        <v>0.61805555555555558</v>
      </c>
      <c r="P11" s="41">
        <v>0.63888888888888895</v>
      </c>
      <c r="Q11" s="29">
        <v>0.3576388888888889</v>
      </c>
      <c r="R11" s="22">
        <v>0.625</v>
      </c>
      <c r="S11" s="19"/>
      <c r="T11" s="5">
        <v>0.3611111111111111</v>
      </c>
      <c r="U11" s="15">
        <f t="shared" si="0"/>
        <v>0.64583333333333337</v>
      </c>
      <c r="V11" s="102"/>
    </row>
    <row r="12" spans="1:22" ht="27.75" customHeight="1" thickTop="1" thickBot="1">
      <c r="A12" s="537">
        <v>0.67361111111111116</v>
      </c>
      <c r="B12" s="529">
        <v>0.67708333333333337</v>
      </c>
      <c r="C12" s="529">
        <v>0.70486111111111116</v>
      </c>
      <c r="D12" s="37">
        <v>0.70833333333333337</v>
      </c>
      <c r="E12" s="40">
        <v>0.6875</v>
      </c>
      <c r="F12" s="41">
        <v>0.70833333333333337</v>
      </c>
      <c r="G12" s="771" t="s">
        <v>49</v>
      </c>
      <c r="H12" s="772"/>
      <c r="I12" s="773" t="s">
        <v>64</v>
      </c>
      <c r="J12" s="774"/>
      <c r="K12" s="40">
        <v>0.75694444444444453</v>
      </c>
      <c r="L12" s="41">
        <v>0.78472222222222221</v>
      </c>
      <c r="M12" s="38">
        <v>0.77083333333333337</v>
      </c>
      <c r="N12" s="39">
        <v>0.79861111111111116</v>
      </c>
      <c r="O12" s="40">
        <v>0.70138888888888884</v>
      </c>
      <c r="P12" s="41">
        <v>0.71875</v>
      </c>
      <c r="Q12" s="29">
        <v>0.375</v>
      </c>
      <c r="R12" s="22">
        <v>0.64583333333333337</v>
      </c>
      <c r="S12" s="19"/>
      <c r="T12" s="5">
        <f t="shared" si="1"/>
        <v>0.39583333333333331</v>
      </c>
      <c r="U12" s="15">
        <f t="shared" si="0"/>
        <v>0.66666666666666674</v>
      </c>
      <c r="V12" s="102"/>
    </row>
    <row r="13" spans="1:22" ht="27.75" customHeight="1" thickTop="1">
      <c r="A13" s="537">
        <v>0.75694444444444453</v>
      </c>
      <c r="B13" s="529">
        <v>0.76041666666666663</v>
      </c>
      <c r="C13" s="529">
        <v>0.78819444444444453</v>
      </c>
      <c r="D13" s="37">
        <v>0.79166666666666663</v>
      </c>
      <c r="E13" s="40">
        <v>0.74305555555555547</v>
      </c>
      <c r="F13" s="41">
        <v>0.76041666666666663</v>
      </c>
      <c r="G13" s="790" t="s">
        <v>65</v>
      </c>
      <c r="H13" s="791"/>
      <c r="I13" s="791"/>
      <c r="J13" s="792"/>
      <c r="K13" s="40">
        <v>0.81944444444444453</v>
      </c>
      <c r="L13" s="41">
        <v>0.84027777777777779</v>
      </c>
      <c r="M13" s="799" t="s">
        <v>83</v>
      </c>
      <c r="N13" s="800"/>
      <c r="O13" s="40">
        <v>0.74305555555555547</v>
      </c>
      <c r="P13" s="41">
        <v>0.76041666666666663</v>
      </c>
      <c r="Q13" s="29">
        <v>0.40277777777777773</v>
      </c>
      <c r="R13" s="22">
        <v>0.66666666666666663</v>
      </c>
      <c r="S13" s="19"/>
      <c r="T13" s="5">
        <f t="shared" si="1"/>
        <v>0.42361111111111105</v>
      </c>
      <c r="U13" s="15">
        <f t="shared" si="0"/>
        <v>0.6875</v>
      </c>
      <c r="V13" s="102"/>
    </row>
    <row r="14" spans="1:22" ht="27.75" customHeight="1" thickBot="1">
      <c r="A14" s="538">
        <v>0.82638888888888884</v>
      </c>
      <c r="B14" s="532">
        <v>0.82986111111111116</v>
      </c>
      <c r="C14" s="532">
        <v>0.85763888888888884</v>
      </c>
      <c r="D14" s="39">
        <v>0.86111111111111116</v>
      </c>
      <c r="E14" s="42">
        <v>0.81944444444444453</v>
      </c>
      <c r="F14" s="43">
        <v>0.83680555555555547</v>
      </c>
      <c r="G14" s="793"/>
      <c r="H14" s="794"/>
      <c r="I14" s="794"/>
      <c r="J14" s="795"/>
      <c r="K14" s="42">
        <v>0.88194444444444453</v>
      </c>
      <c r="L14" s="43">
        <v>0.90277777777777779</v>
      </c>
      <c r="M14" s="801"/>
      <c r="N14" s="802"/>
      <c r="O14" s="40">
        <v>0.77083333333333337</v>
      </c>
      <c r="P14" s="41">
        <v>0.78819444444444453</v>
      </c>
      <c r="Q14" s="29">
        <v>0.43055555555555558</v>
      </c>
      <c r="R14" s="22">
        <v>0.70833333333333337</v>
      </c>
      <c r="S14" s="19"/>
      <c r="T14" s="5">
        <f t="shared" si="1"/>
        <v>0.4513888888888889</v>
      </c>
      <c r="U14" s="15">
        <f t="shared" si="0"/>
        <v>0.72916666666666674</v>
      </c>
      <c r="V14" s="102"/>
    </row>
    <row r="15" spans="1:22" ht="31.5" customHeight="1" thickTop="1" thickBot="1">
      <c r="A15" s="781" t="s">
        <v>304</v>
      </c>
      <c r="B15" s="782"/>
      <c r="C15" s="782"/>
      <c r="D15" s="783"/>
      <c r="E15" s="784" t="s">
        <v>50</v>
      </c>
      <c r="F15" s="783"/>
      <c r="G15" s="796"/>
      <c r="H15" s="797"/>
      <c r="I15" s="797"/>
      <c r="J15" s="798"/>
      <c r="K15" s="785" t="s">
        <v>76</v>
      </c>
      <c r="L15" s="786"/>
      <c r="M15" s="803"/>
      <c r="N15" s="804"/>
      <c r="O15" s="42">
        <v>0.84027777777777779</v>
      </c>
      <c r="P15" s="43">
        <v>0.85763888888888884</v>
      </c>
      <c r="Q15" s="6">
        <v>0.45833333333333331</v>
      </c>
      <c r="R15" s="25">
        <v>0.73611111111111116</v>
      </c>
      <c r="S15" s="24"/>
      <c r="T15" s="5">
        <f t="shared" si="1"/>
        <v>0.47916666666666663</v>
      </c>
      <c r="U15" s="15">
        <f t="shared" si="0"/>
        <v>0.75694444444444453</v>
      </c>
      <c r="V15" s="103"/>
    </row>
    <row r="16" spans="1:22" ht="27.75" customHeight="1" thickTop="1" thickBot="1">
      <c r="A16" s="787"/>
      <c r="B16" s="788"/>
      <c r="C16" s="788"/>
      <c r="D16" s="788"/>
      <c r="E16" s="788"/>
      <c r="F16" s="789"/>
      <c r="G16" s="57"/>
      <c r="J16" s="55"/>
      <c r="K16" s="55"/>
      <c r="L16" s="55"/>
      <c r="M16" s="339"/>
      <c r="N16" s="339"/>
      <c r="O16" s="771" t="s">
        <v>66</v>
      </c>
      <c r="P16" s="772"/>
      <c r="Q16" s="778" t="s">
        <v>91</v>
      </c>
      <c r="R16" s="779"/>
      <c r="S16" s="779"/>
      <c r="T16" s="779"/>
      <c r="U16" s="779"/>
      <c r="V16" s="780"/>
    </row>
    <row r="17" spans="1:22" ht="43.5" customHeight="1" thickTop="1">
      <c r="A17" s="806" t="s">
        <v>77</v>
      </c>
      <c r="B17" s="807"/>
      <c r="C17" s="808"/>
      <c r="D17" s="775" t="s">
        <v>78</v>
      </c>
      <c r="E17" s="776"/>
      <c r="F17" s="777"/>
      <c r="G17" s="775" t="s">
        <v>79</v>
      </c>
      <c r="H17" s="776"/>
      <c r="I17" s="777"/>
      <c r="J17" s="60"/>
      <c r="K17" s="528"/>
      <c r="L17" s="528"/>
      <c r="M17" s="61"/>
      <c r="N17" s="775" t="s">
        <v>80</v>
      </c>
      <c r="O17" s="776"/>
      <c r="P17" s="777"/>
      <c r="Q17" s="805" t="s">
        <v>81</v>
      </c>
      <c r="R17" s="776"/>
      <c r="S17" s="777"/>
      <c r="T17" s="775" t="s">
        <v>82</v>
      </c>
      <c r="U17" s="776"/>
      <c r="V17" s="777"/>
    </row>
    <row r="18" spans="1:22" ht="27.75" customHeight="1">
      <c r="A18" s="52" t="s">
        <v>48</v>
      </c>
      <c r="B18" s="53" t="s">
        <v>43</v>
      </c>
      <c r="C18" s="54" t="s">
        <v>51</v>
      </c>
      <c r="D18" s="52" t="s">
        <v>48</v>
      </c>
      <c r="E18" s="53" t="s">
        <v>43</v>
      </c>
      <c r="F18" s="54" t="s">
        <v>51</v>
      </c>
      <c r="G18" s="52" t="s">
        <v>48</v>
      </c>
      <c r="H18" s="53" t="s">
        <v>43</v>
      </c>
      <c r="I18" s="54" t="s">
        <v>51</v>
      </c>
      <c r="J18" s="56"/>
      <c r="K18" s="56"/>
      <c r="L18" s="56"/>
      <c r="M18" s="48"/>
      <c r="N18" s="52" t="s">
        <v>48</v>
      </c>
      <c r="O18" s="53" t="s">
        <v>43</v>
      </c>
      <c r="P18" s="54" t="s">
        <v>51</v>
      </c>
      <c r="Q18" s="64" t="s">
        <v>48</v>
      </c>
      <c r="R18" s="53" t="s">
        <v>43</v>
      </c>
      <c r="S18" s="54" t="s">
        <v>51</v>
      </c>
      <c r="T18" s="52" t="s">
        <v>48</v>
      </c>
      <c r="U18" s="53" t="s">
        <v>43</v>
      </c>
      <c r="V18" s="54" t="s">
        <v>51</v>
      </c>
    </row>
    <row r="19" spans="1:22" ht="27.75" customHeight="1">
      <c r="A19" s="58">
        <v>0.25</v>
      </c>
      <c r="B19" s="22">
        <f>(A19+"00:15")</f>
        <v>0.26041666666666669</v>
      </c>
      <c r="C19" s="19">
        <f>(B19+"01:15")</f>
        <v>0.3125</v>
      </c>
      <c r="D19" s="58">
        <v>0.25</v>
      </c>
      <c r="E19" s="22">
        <f>(D19+"00:15")</f>
        <v>0.26041666666666669</v>
      </c>
      <c r="F19" s="19">
        <f>(E19+"01:25")</f>
        <v>0.31944444444444448</v>
      </c>
      <c r="G19" s="58">
        <v>0.25</v>
      </c>
      <c r="H19" s="22">
        <f>(G19+"00:15")</f>
        <v>0.26041666666666669</v>
      </c>
      <c r="I19" s="19">
        <f>(H19+"01:25")</f>
        <v>0.31944444444444448</v>
      </c>
      <c r="J19" s="56"/>
      <c r="K19" s="56"/>
      <c r="L19" s="56"/>
      <c r="M19" s="48"/>
      <c r="N19" s="58">
        <v>0.24652777777777779</v>
      </c>
      <c r="O19" s="22">
        <f t="shared" ref="O19:O24" si="2">(N19+"00:15")</f>
        <v>0.25694444444444448</v>
      </c>
      <c r="P19" s="19">
        <f t="shared" ref="P19:P24" si="3">(O19+"01:15")</f>
        <v>0.30902777777777779</v>
      </c>
      <c r="Q19" s="59">
        <v>0.24652777777777779</v>
      </c>
      <c r="R19" s="22">
        <f>(Q19+"00:20")</f>
        <v>0.26041666666666669</v>
      </c>
      <c r="S19" s="19">
        <f>(R19+"01:10")</f>
        <v>0.30902777777777779</v>
      </c>
      <c r="T19" s="58">
        <v>0.24652777777777779</v>
      </c>
      <c r="U19" s="22">
        <f>(T19+"00:20")</f>
        <v>0.26041666666666669</v>
      </c>
      <c r="V19" s="19">
        <f>(U19+"01:10")</f>
        <v>0.30902777777777779</v>
      </c>
    </row>
    <row r="20" spans="1:22" ht="27.75" customHeight="1">
      <c r="A20" s="58">
        <v>0.41666666666666669</v>
      </c>
      <c r="B20" s="22">
        <f>(A20+"00:15")</f>
        <v>0.42708333333333337</v>
      </c>
      <c r="C20" s="19">
        <f>(B20+"01:15")</f>
        <v>0.47916666666666669</v>
      </c>
      <c r="D20" s="58">
        <v>0.47916666666666669</v>
      </c>
      <c r="E20" s="22">
        <f>(D20+"00:15")</f>
        <v>0.48958333333333337</v>
      </c>
      <c r="F20" s="19">
        <f>(E20+"01:25")</f>
        <v>0.54861111111111116</v>
      </c>
      <c r="G20" s="58">
        <v>0.45833333333333331</v>
      </c>
      <c r="H20" s="22">
        <f>(G20+"00:15")</f>
        <v>0.46875</v>
      </c>
      <c r="I20" s="19">
        <v>0.54861111111111105</v>
      </c>
      <c r="J20" s="51"/>
      <c r="K20" s="51"/>
      <c r="L20" s="51"/>
      <c r="M20" s="48"/>
      <c r="N20" s="58">
        <v>0.375</v>
      </c>
      <c r="O20" s="22">
        <f t="shared" si="2"/>
        <v>0.38541666666666669</v>
      </c>
      <c r="P20" s="19">
        <f t="shared" si="3"/>
        <v>0.4375</v>
      </c>
      <c r="Q20" s="59">
        <v>0.43055555555555558</v>
      </c>
      <c r="R20" s="22">
        <f>(Q20+"00:20")</f>
        <v>0.44444444444444448</v>
      </c>
      <c r="S20" s="19">
        <f>(R20+"01:10")</f>
        <v>0.49305555555555558</v>
      </c>
      <c r="T20" s="58">
        <v>0.3888888888888889</v>
      </c>
      <c r="U20" s="22">
        <f>(T20+"00:20")</f>
        <v>0.40277777777777779</v>
      </c>
      <c r="V20" s="19">
        <f>(U20+"01:10")</f>
        <v>0.4513888888888889</v>
      </c>
    </row>
    <row r="21" spans="1:22" ht="27.75" customHeight="1">
      <c r="A21" s="58">
        <v>0.58333333333333337</v>
      </c>
      <c r="B21" s="22">
        <f>(A21+"00:15")</f>
        <v>0.59375</v>
      </c>
      <c r="C21" s="19">
        <f>(B21+"01:15")</f>
        <v>0.64583333333333337</v>
      </c>
      <c r="D21" s="58">
        <v>0.70833333333333337</v>
      </c>
      <c r="E21" s="22">
        <f>(D21+"00:15")</f>
        <v>0.71875</v>
      </c>
      <c r="F21" s="19">
        <f>(E21+"01:25")</f>
        <v>0.77777777777777779</v>
      </c>
      <c r="G21" s="58">
        <v>0.6875</v>
      </c>
      <c r="H21" s="22">
        <f>(G21+"00:15")</f>
        <v>0.69791666666666663</v>
      </c>
      <c r="I21" s="19">
        <v>0.78472222222222221</v>
      </c>
      <c r="J21" s="51"/>
      <c r="K21" s="51"/>
      <c r="L21" s="51"/>
      <c r="M21" s="48"/>
      <c r="N21" s="58">
        <v>0.51736111111111105</v>
      </c>
      <c r="O21" s="22">
        <f t="shared" si="2"/>
        <v>0.52777777777777768</v>
      </c>
      <c r="P21" s="19">
        <f t="shared" si="3"/>
        <v>0.57986111111111105</v>
      </c>
      <c r="Q21" s="59">
        <v>0.625</v>
      </c>
      <c r="R21" s="22">
        <f>(Q21+"00:20")</f>
        <v>0.63888888888888884</v>
      </c>
      <c r="S21" s="19">
        <f>(R21+"01:10")</f>
        <v>0.6875</v>
      </c>
      <c r="T21" s="58">
        <v>0.55555555555555558</v>
      </c>
      <c r="U21" s="22">
        <f>(T21+"00:20")</f>
        <v>0.56944444444444442</v>
      </c>
      <c r="V21" s="19">
        <f>(U21+"01:50")</f>
        <v>0.64583333333333326</v>
      </c>
    </row>
    <row r="22" spans="1:22" ht="27.75" customHeight="1">
      <c r="A22" s="58">
        <v>0.75</v>
      </c>
      <c r="B22" s="22">
        <f>(A22+"00:15")</f>
        <v>0.76041666666666663</v>
      </c>
      <c r="C22" s="19">
        <f>(B22+"01:15")</f>
        <v>0.8125</v>
      </c>
      <c r="D22" s="58">
        <v>0.89583333333333337</v>
      </c>
      <c r="E22" s="22">
        <f>(D22+"00:15")</f>
        <v>0.90625</v>
      </c>
      <c r="F22" s="19">
        <f>(E22+"01:25")</f>
        <v>0.96527777777777779</v>
      </c>
      <c r="G22" s="58">
        <v>0.91666666666666663</v>
      </c>
      <c r="H22" s="22">
        <f>(G22+"00:15")</f>
        <v>0.92708333333333326</v>
      </c>
      <c r="I22" s="19">
        <v>0.98263888888888884</v>
      </c>
      <c r="J22" s="51"/>
      <c r="K22" s="51"/>
      <c r="L22" s="51"/>
      <c r="M22" s="48"/>
      <c r="N22" s="58">
        <v>0.67361111111111116</v>
      </c>
      <c r="O22" s="22">
        <f t="shared" si="2"/>
        <v>0.68402777777777779</v>
      </c>
      <c r="P22" s="19">
        <f t="shared" si="3"/>
        <v>0.73611111111111116</v>
      </c>
      <c r="Q22" s="59">
        <v>0.79166666666666663</v>
      </c>
      <c r="R22" s="22">
        <f>(Q22+"00:20")</f>
        <v>0.80555555555555547</v>
      </c>
      <c r="S22" s="19">
        <f>(R22+"01:10")</f>
        <v>0.85416666666666663</v>
      </c>
      <c r="T22" s="58">
        <v>0.74305555555555547</v>
      </c>
      <c r="U22" s="22">
        <f>(T22+"00:20")</f>
        <v>0.75694444444444431</v>
      </c>
      <c r="V22" s="19">
        <f>(U22+"01:50")</f>
        <v>0.83333333333333326</v>
      </c>
    </row>
    <row r="23" spans="1:22" ht="27.75" customHeight="1" thickBot="1">
      <c r="A23" s="62">
        <v>0.91666666666666663</v>
      </c>
      <c r="B23" s="25">
        <f>(A23+"00:15")</f>
        <v>0.92708333333333326</v>
      </c>
      <c r="C23" s="24">
        <f>(B23+"01:15")</f>
        <v>0.97916666666666663</v>
      </c>
      <c r="D23" s="813" t="s">
        <v>73</v>
      </c>
      <c r="E23" s="814"/>
      <c r="F23" s="815"/>
      <c r="G23" s="813" t="s">
        <v>73</v>
      </c>
      <c r="H23" s="814"/>
      <c r="I23" s="815"/>
      <c r="J23" s="51"/>
      <c r="K23" s="51"/>
      <c r="L23" s="51"/>
      <c r="M23" s="48"/>
      <c r="N23" s="58">
        <v>0.80902777777777779</v>
      </c>
      <c r="O23" s="22">
        <f t="shared" si="2"/>
        <v>0.81944444444444442</v>
      </c>
      <c r="P23" s="19">
        <f t="shared" si="3"/>
        <v>0.87152777777777779</v>
      </c>
      <c r="Q23" s="58">
        <v>0.93055555555555547</v>
      </c>
      <c r="R23" s="22">
        <f>(Q23+"00:20")</f>
        <v>0.94444444444444431</v>
      </c>
      <c r="S23" s="19">
        <f>(R23+"01:10")</f>
        <v>0.99305555555555547</v>
      </c>
      <c r="T23" s="58">
        <v>0.91666666666666663</v>
      </c>
      <c r="U23" s="22">
        <f>(T23+"00:20")</f>
        <v>0.93055555555555547</v>
      </c>
      <c r="V23" s="19">
        <f>(U23+"01:10")</f>
        <v>0.97916666666666663</v>
      </c>
    </row>
    <row r="24" spans="1:22" ht="27.75" customHeight="1" thickTop="1" thickBot="1">
      <c r="A24" s="65"/>
      <c r="B24" s="526"/>
      <c r="C24" s="526"/>
      <c r="D24" s="63"/>
      <c r="E24" s="63"/>
      <c r="F24" s="47"/>
      <c r="G24" s="47"/>
      <c r="H24" s="47"/>
      <c r="I24" s="47"/>
      <c r="J24" s="47"/>
      <c r="K24" s="47"/>
      <c r="L24" s="51"/>
      <c r="M24" s="48"/>
      <c r="N24" s="62">
        <v>0.94791666666666663</v>
      </c>
      <c r="O24" s="25">
        <f t="shared" si="2"/>
        <v>0.95833333333333326</v>
      </c>
      <c r="P24" s="24">
        <f t="shared" si="3"/>
        <v>1.0104166666666665</v>
      </c>
      <c r="Q24" s="814" t="s">
        <v>73</v>
      </c>
      <c r="R24" s="814"/>
      <c r="S24" s="815"/>
      <c r="T24" s="813" t="s">
        <v>73</v>
      </c>
      <c r="U24" s="814"/>
      <c r="V24" s="815"/>
    </row>
    <row r="25" spans="1:22" ht="27.75" customHeight="1" thickTop="1" thickBot="1">
      <c r="A25" s="816" t="s">
        <v>74</v>
      </c>
      <c r="B25" s="817"/>
      <c r="C25" s="817"/>
      <c r="D25" s="817"/>
      <c r="E25" s="817"/>
      <c r="F25" s="817"/>
      <c r="G25" s="817"/>
      <c r="H25" s="817"/>
      <c r="I25" s="817"/>
      <c r="J25" s="817"/>
      <c r="K25" s="817"/>
      <c r="L25" s="817"/>
      <c r="M25" s="817"/>
      <c r="N25" s="817"/>
      <c r="O25" s="817"/>
      <c r="P25" s="817"/>
      <c r="Q25" s="817"/>
      <c r="R25" s="817"/>
      <c r="S25" s="817"/>
      <c r="T25" s="817"/>
      <c r="U25" s="817"/>
      <c r="V25" s="818"/>
    </row>
    <row r="26" spans="1:22" ht="27.75" customHeight="1" thickTop="1">
      <c r="A26" s="819" t="s">
        <v>92</v>
      </c>
      <c r="B26" s="820"/>
      <c r="C26" s="820"/>
      <c r="D26" s="821"/>
      <c r="E26" s="821"/>
      <c r="F26" s="821"/>
      <c r="G26" s="821"/>
      <c r="H26" s="821"/>
      <c r="I26" s="821"/>
      <c r="J26" s="821"/>
      <c r="K26" s="821"/>
      <c r="L26" s="821"/>
      <c r="M26" s="821"/>
      <c r="N26" s="821"/>
      <c r="O26" s="821"/>
      <c r="P26" s="821"/>
      <c r="Q26" s="821"/>
      <c r="R26" s="821"/>
      <c r="S26" s="821"/>
      <c r="T26" s="821"/>
      <c r="U26" s="821"/>
      <c r="V26" s="822"/>
    </row>
    <row r="27" spans="1:22" ht="27.75" customHeight="1" thickBot="1">
      <c r="A27" s="809" t="s">
        <v>52</v>
      </c>
      <c r="B27" s="810"/>
      <c r="C27" s="810"/>
      <c r="D27" s="811"/>
      <c r="E27" s="811"/>
      <c r="F27" s="811"/>
      <c r="G27" s="811"/>
      <c r="H27" s="811"/>
      <c r="I27" s="811"/>
      <c r="J27" s="811"/>
      <c r="K27" s="811"/>
      <c r="L27" s="811"/>
      <c r="M27" s="811"/>
      <c r="N27" s="811"/>
      <c r="O27" s="811"/>
      <c r="P27" s="811"/>
      <c r="Q27" s="811"/>
      <c r="R27" s="811"/>
      <c r="S27" s="811"/>
      <c r="T27" s="811"/>
      <c r="U27" s="811"/>
      <c r="V27" s="812"/>
    </row>
    <row r="28" spans="1:22" ht="17.25" thickTop="1"/>
  </sheetData>
  <mergeCells count="36">
    <mergeCell ref="A27:V27"/>
    <mergeCell ref="D23:F23"/>
    <mergeCell ref="G23:I23"/>
    <mergeCell ref="Q24:S24"/>
    <mergeCell ref="T24:V24"/>
    <mergeCell ref="A25:V25"/>
    <mergeCell ref="A26:V26"/>
    <mergeCell ref="D17:F17"/>
    <mergeCell ref="G17:I17"/>
    <mergeCell ref="N17:P17"/>
    <mergeCell ref="Q17:S17"/>
    <mergeCell ref="A17:C17"/>
    <mergeCell ref="A15:D15"/>
    <mergeCell ref="E15:F15"/>
    <mergeCell ref="K15:L15"/>
    <mergeCell ref="A16:F16"/>
    <mergeCell ref="O16:P16"/>
    <mergeCell ref="G13:J15"/>
    <mergeCell ref="M13:N15"/>
    <mergeCell ref="Q5:S5"/>
    <mergeCell ref="T5:V5"/>
    <mergeCell ref="G12:H12"/>
    <mergeCell ref="I12:J12"/>
    <mergeCell ref="T17:V17"/>
    <mergeCell ref="Q16:V16"/>
    <mergeCell ref="A1:V1"/>
    <mergeCell ref="A2:V2"/>
    <mergeCell ref="A3:V3"/>
    <mergeCell ref="A4:D4"/>
    <mergeCell ref="E4:F4"/>
    <mergeCell ref="G4:H4"/>
    <mergeCell ref="I4:J4"/>
    <mergeCell ref="K4:L4"/>
    <mergeCell ref="M4:N4"/>
    <mergeCell ref="O4:P4"/>
    <mergeCell ref="Q4:V4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scale="7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2"/>
  <sheetViews>
    <sheetView workbookViewId="0">
      <selection activeCell="P19" sqref="P19"/>
    </sheetView>
  </sheetViews>
  <sheetFormatPr defaultRowHeight="13.5"/>
  <cols>
    <col min="1" max="1" width="5.625" style="104" customWidth="1"/>
    <col min="2" max="4" width="6.875" style="104" customWidth="1"/>
    <col min="5" max="5" width="7.75" style="104" customWidth="1"/>
    <col min="6" max="7" width="6.625" style="104" customWidth="1"/>
    <col min="8" max="8" width="7.25" style="104" customWidth="1"/>
    <col min="9" max="9" width="8.625" style="104" customWidth="1"/>
    <col min="10" max="10" width="5.875" style="104" customWidth="1"/>
    <col min="11" max="11" width="6.375" style="104" customWidth="1"/>
    <col min="12" max="12" width="6.5" style="104" customWidth="1"/>
    <col min="13" max="13" width="6.75" style="104" customWidth="1"/>
    <col min="14" max="14" width="7.25" style="104" customWidth="1"/>
    <col min="15" max="15" width="7.125" style="104" customWidth="1"/>
    <col min="16" max="16" width="6.75" style="104" customWidth="1"/>
    <col min="17" max="17" width="6.25" style="104" customWidth="1"/>
    <col min="18" max="18" width="8.875" style="104" customWidth="1"/>
    <col min="19" max="16384" width="9" style="104"/>
  </cols>
  <sheetData>
    <row r="1" spans="1:18" ht="54.75" customHeight="1" thickBot="1">
      <c r="A1" s="832" t="s">
        <v>247</v>
      </c>
      <c r="B1" s="833"/>
      <c r="C1" s="833"/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3"/>
      <c r="O1" s="833"/>
      <c r="P1" s="833"/>
      <c r="Q1" s="833"/>
      <c r="R1" s="833"/>
    </row>
    <row r="2" spans="1:18" ht="20.25" customHeight="1">
      <c r="A2" s="479" t="s">
        <v>129</v>
      </c>
      <c r="B2" s="478" t="s">
        <v>142</v>
      </c>
      <c r="C2" s="478" t="s">
        <v>143</v>
      </c>
      <c r="D2" s="478" t="s">
        <v>128</v>
      </c>
      <c r="E2" s="478" t="s">
        <v>141</v>
      </c>
      <c r="F2" s="478" t="s">
        <v>128</v>
      </c>
      <c r="G2" s="478" t="s">
        <v>143</v>
      </c>
      <c r="H2" s="478" t="s">
        <v>142</v>
      </c>
      <c r="I2" s="477" t="s">
        <v>122</v>
      </c>
      <c r="J2" s="476" t="s">
        <v>129</v>
      </c>
      <c r="K2" s="475" t="s">
        <v>140</v>
      </c>
      <c r="L2" s="475" t="s">
        <v>123</v>
      </c>
      <c r="M2" s="475" t="s">
        <v>128</v>
      </c>
      <c r="N2" s="475" t="s">
        <v>141</v>
      </c>
      <c r="O2" s="475" t="s">
        <v>128</v>
      </c>
      <c r="P2" s="475" t="s">
        <v>123</v>
      </c>
      <c r="Q2" s="475" t="s">
        <v>140</v>
      </c>
      <c r="R2" s="474" t="s">
        <v>122</v>
      </c>
    </row>
    <row r="3" spans="1:18" ht="14.25">
      <c r="A3" s="187">
        <v>1</v>
      </c>
      <c r="B3" s="185"/>
      <c r="C3" s="186">
        <v>0.19791666666666666</v>
      </c>
      <c r="D3" s="186">
        <f t="shared" ref="D3:D42" si="0">C3+"00:20"</f>
        <v>0.21180555555555555</v>
      </c>
      <c r="E3" s="405">
        <f>D3+"01:20"</f>
        <v>0.2673611111111111</v>
      </c>
      <c r="F3" s="186">
        <f t="shared" ref="F3:F32" si="1">E3+"01:30"</f>
        <v>0.3298611111111111</v>
      </c>
      <c r="G3" s="186">
        <f t="shared" ref="G3:G42" si="2">F3+"00:20"</f>
        <v>0.34375</v>
      </c>
      <c r="H3" s="185"/>
      <c r="I3" s="188" t="s">
        <v>136</v>
      </c>
      <c r="J3" s="187">
        <v>1</v>
      </c>
      <c r="K3" s="185"/>
      <c r="L3" s="186">
        <v>0.20833333333333334</v>
      </c>
      <c r="M3" s="186">
        <f t="shared" ref="M3:M21" si="3">L3+"00:20"</f>
        <v>0.22222222222222224</v>
      </c>
      <c r="N3" s="405">
        <f t="shared" ref="N3:N18" si="4">M3+"01:30"</f>
        <v>0.28472222222222221</v>
      </c>
      <c r="O3" s="186">
        <f>N3+"01:20"</f>
        <v>0.34027777777777779</v>
      </c>
      <c r="P3" s="186">
        <f t="shared" ref="P3:P21" si="5">O3+"00:20"</f>
        <v>0.35416666666666669</v>
      </c>
      <c r="Q3" s="185"/>
      <c r="R3" s="184" t="s">
        <v>138</v>
      </c>
    </row>
    <row r="4" spans="1:18" ht="14.25">
      <c r="A4" s="187">
        <v>2</v>
      </c>
      <c r="B4" s="185"/>
      <c r="C4" s="186">
        <v>0.21875</v>
      </c>
      <c r="D4" s="186">
        <f t="shared" si="0"/>
        <v>0.2326388888888889</v>
      </c>
      <c r="E4" s="405">
        <f t="shared" ref="E4:E37" si="6">D4+"01:30"</f>
        <v>0.2951388888888889</v>
      </c>
      <c r="F4" s="186">
        <f t="shared" si="1"/>
        <v>0.3576388888888889</v>
      </c>
      <c r="G4" s="186">
        <f t="shared" si="2"/>
        <v>0.37152777777777779</v>
      </c>
      <c r="H4" s="185"/>
      <c r="I4" s="188" t="s">
        <v>136</v>
      </c>
      <c r="J4" s="187">
        <v>2</v>
      </c>
      <c r="K4" s="185"/>
      <c r="L4" s="186">
        <v>0.25</v>
      </c>
      <c r="M4" s="186">
        <f t="shared" si="3"/>
        <v>0.2638888888888889</v>
      </c>
      <c r="N4" s="405">
        <f t="shared" si="4"/>
        <v>0.3263888888888889</v>
      </c>
      <c r="O4" s="186">
        <f t="shared" ref="O4:O18" si="7">N4+"01:30"</f>
        <v>0.3888888888888889</v>
      </c>
      <c r="P4" s="186">
        <f t="shared" si="5"/>
        <v>0.40277777777777779</v>
      </c>
      <c r="Q4" s="185"/>
      <c r="R4" s="184" t="s">
        <v>138</v>
      </c>
    </row>
    <row r="5" spans="1:18" ht="14.25">
      <c r="A5" s="183">
        <v>3</v>
      </c>
      <c r="B5" s="182">
        <v>0.22916666666666666</v>
      </c>
      <c r="C5" s="182">
        <v>0.23958333333333334</v>
      </c>
      <c r="D5" s="182">
        <f t="shared" si="0"/>
        <v>0.25347222222222221</v>
      </c>
      <c r="E5" s="182">
        <f t="shared" si="6"/>
        <v>0.31597222222222221</v>
      </c>
      <c r="F5" s="182">
        <f t="shared" si="1"/>
        <v>0.37847222222222221</v>
      </c>
      <c r="G5" s="182">
        <f t="shared" si="2"/>
        <v>0.3923611111111111</v>
      </c>
      <c r="H5" s="182">
        <v>0.40277777777777779</v>
      </c>
      <c r="I5" s="192" t="s">
        <v>137</v>
      </c>
      <c r="J5" s="195">
        <v>3</v>
      </c>
      <c r="K5" s="194">
        <v>0.28125</v>
      </c>
      <c r="L5" s="194">
        <v>0.29166666666666702</v>
      </c>
      <c r="M5" s="194">
        <f t="shared" si="3"/>
        <v>0.30555555555555591</v>
      </c>
      <c r="N5" s="194">
        <f t="shared" si="4"/>
        <v>0.36805555555555591</v>
      </c>
      <c r="O5" s="194">
        <f t="shared" si="7"/>
        <v>0.43055555555555591</v>
      </c>
      <c r="P5" s="194">
        <f t="shared" si="5"/>
        <v>0.44444444444444481</v>
      </c>
      <c r="Q5" s="194">
        <v>0.4548611111111111</v>
      </c>
      <c r="R5" s="193" t="s">
        <v>139</v>
      </c>
    </row>
    <row r="6" spans="1:18" ht="14.25">
      <c r="A6" s="187">
        <v>4</v>
      </c>
      <c r="B6" s="185"/>
      <c r="C6" s="186">
        <v>0.26041666666666669</v>
      </c>
      <c r="D6" s="186">
        <f t="shared" si="0"/>
        <v>0.27430555555555558</v>
      </c>
      <c r="E6" s="405">
        <f t="shared" si="6"/>
        <v>0.33680555555555558</v>
      </c>
      <c r="F6" s="186">
        <f t="shared" si="1"/>
        <v>0.39930555555555558</v>
      </c>
      <c r="G6" s="186">
        <f t="shared" si="2"/>
        <v>0.41319444444444448</v>
      </c>
      <c r="H6" s="185"/>
      <c r="I6" s="188" t="s">
        <v>136</v>
      </c>
      <c r="J6" s="187">
        <v>4</v>
      </c>
      <c r="K6" s="185"/>
      <c r="L6" s="186">
        <v>0.33333333333333298</v>
      </c>
      <c r="M6" s="186">
        <f t="shared" si="3"/>
        <v>0.34722222222222188</v>
      </c>
      <c r="N6" s="405">
        <f t="shared" si="4"/>
        <v>0.40972222222222188</v>
      </c>
      <c r="O6" s="186">
        <f t="shared" si="7"/>
        <v>0.47222222222222188</v>
      </c>
      <c r="P6" s="186">
        <f t="shared" si="5"/>
        <v>0.48611111111111077</v>
      </c>
      <c r="Q6" s="185"/>
      <c r="R6" s="184" t="s">
        <v>138</v>
      </c>
    </row>
    <row r="7" spans="1:18" ht="14.25">
      <c r="A7" s="187">
        <v>5</v>
      </c>
      <c r="B7" s="185"/>
      <c r="C7" s="186">
        <v>0.28125</v>
      </c>
      <c r="D7" s="186">
        <f t="shared" si="0"/>
        <v>0.2951388888888889</v>
      </c>
      <c r="E7" s="405">
        <f t="shared" si="6"/>
        <v>0.3576388888888889</v>
      </c>
      <c r="F7" s="186">
        <f t="shared" si="1"/>
        <v>0.4201388888888889</v>
      </c>
      <c r="G7" s="186">
        <f t="shared" si="2"/>
        <v>0.43402777777777779</v>
      </c>
      <c r="H7" s="185"/>
      <c r="I7" s="188" t="s">
        <v>136</v>
      </c>
      <c r="J7" s="187">
        <v>5</v>
      </c>
      <c r="K7" s="185"/>
      <c r="L7" s="186">
        <v>0.375</v>
      </c>
      <c r="M7" s="186">
        <f t="shared" si="3"/>
        <v>0.3888888888888889</v>
      </c>
      <c r="N7" s="405">
        <f t="shared" si="4"/>
        <v>0.4513888888888889</v>
      </c>
      <c r="O7" s="186">
        <f t="shared" si="7"/>
        <v>0.51388888888888884</v>
      </c>
      <c r="P7" s="186">
        <f t="shared" si="5"/>
        <v>0.52777777777777768</v>
      </c>
      <c r="Q7" s="185"/>
      <c r="R7" s="184" t="s">
        <v>138</v>
      </c>
    </row>
    <row r="8" spans="1:18" ht="14.25">
      <c r="A8" s="183">
        <v>6</v>
      </c>
      <c r="B8" s="182">
        <v>0.29166666666666669</v>
      </c>
      <c r="C8" s="182">
        <v>0.30208333333333331</v>
      </c>
      <c r="D8" s="182">
        <f t="shared" si="0"/>
        <v>0.31597222222222221</v>
      </c>
      <c r="E8" s="182">
        <f t="shared" si="6"/>
        <v>0.37847222222222221</v>
      </c>
      <c r="F8" s="182">
        <f t="shared" si="1"/>
        <v>0.44097222222222221</v>
      </c>
      <c r="G8" s="182">
        <f t="shared" si="2"/>
        <v>0.4548611111111111</v>
      </c>
      <c r="H8" s="182">
        <v>0.46527777777777779</v>
      </c>
      <c r="I8" s="192" t="s">
        <v>137</v>
      </c>
      <c r="J8" s="187">
        <v>6</v>
      </c>
      <c r="K8" s="185"/>
      <c r="L8" s="186">
        <v>0.41666666666666702</v>
      </c>
      <c r="M8" s="186">
        <f t="shared" si="3"/>
        <v>0.43055555555555591</v>
      </c>
      <c r="N8" s="405">
        <f t="shared" si="4"/>
        <v>0.49305555555555591</v>
      </c>
      <c r="O8" s="186">
        <f t="shared" si="7"/>
        <v>0.55555555555555591</v>
      </c>
      <c r="P8" s="186">
        <f t="shared" si="5"/>
        <v>0.56944444444444475</v>
      </c>
      <c r="Q8" s="185"/>
      <c r="R8" s="184" t="s">
        <v>138</v>
      </c>
    </row>
    <row r="9" spans="1:18" ht="14.25">
      <c r="A9" s="187">
        <v>7</v>
      </c>
      <c r="B9" s="185"/>
      <c r="C9" s="186">
        <v>0.32291666666666669</v>
      </c>
      <c r="D9" s="186">
        <f t="shared" si="0"/>
        <v>0.33680555555555558</v>
      </c>
      <c r="E9" s="405">
        <f t="shared" si="6"/>
        <v>0.39930555555555558</v>
      </c>
      <c r="F9" s="186">
        <f t="shared" si="1"/>
        <v>0.46180555555555558</v>
      </c>
      <c r="G9" s="186">
        <f t="shared" si="2"/>
        <v>0.47569444444444448</v>
      </c>
      <c r="H9" s="185"/>
      <c r="I9" s="188" t="s">
        <v>136</v>
      </c>
      <c r="J9" s="187">
        <v>7</v>
      </c>
      <c r="K9" s="185"/>
      <c r="L9" s="186">
        <v>0.45833333333333298</v>
      </c>
      <c r="M9" s="186">
        <f t="shared" si="3"/>
        <v>0.47222222222222188</v>
      </c>
      <c r="N9" s="405">
        <f t="shared" si="4"/>
        <v>0.53472222222222188</v>
      </c>
      <c r="O9" s="186">
        <f t="shared" si="7"/>
        <v>0.59722222222222188</v>
      </c>
      <c r="P9" s="186">
        <f t="shared" si="5"/>
        <v>0.61111111111111072</v>
      </c>
      <c r="Q9" s="185"/>
      <c r="R9" s="184" t="s">
        <v>138</v>
      </c>
    </row>
    <row r="10" spans="1:18" ht="14.25">
      <c r="A10" s="187">
        <v>8</v>
      </c>
      <c r="B10" s="185"/>
      <c r="C10" s="186">
        <v>0.34375</v>
      </c>
      <c r="D10" s="186">
        <f t="shared" si="0"/>
        <v>0.3576388888888889</v>
      </c>
      <c r="E10" s="405">
        <f t="shared" si="6"/>
        <v>0.4201388888888889</v>
      </c>
      <c r="F10" s="186">
        <f t="shared" si="1"/>
        <v>0.4826388888888889</v>
      </c>
      <c r="G10" s="186">
        <f t="shared" si="2"/>
        <v>0.49652777777777779</v>
      </c>
      <c r="H10" s="185"/>
      <c r="I10" s="188" t="s">
        <v>136</v>
      </c>
      <c r="J10" s="195">
        <v>8</v>
      </c>
      <c r="K10" s="194">
        <v>0.51041666666666663</v>
      </c>
      <c r="L10" s="194">
        <v>0.52083333333333337</v>
      </c>
      <c r="M10" s="194">
        <f t="shared" si="3"/>
        <v>0.53472222222222221</v>
      </c>
      <c r="N10" s="194">
        <f t="shared" si="4"/>
        <v>0.59722222222222221</v>
      </c>
      <c r="O10" s="194">
        <f t="shared" si="7"/>
        <v>0.65972222222222221</v>
      </c>
      <c r="P10" s="194">
        <f t="shared" si="5"/>
        <v>0.67361111111111105</v>
      </c>
      <c r="Q10" s="194">
        <v>0.68402777777777779</v>
      </c>
      <c r="R10" s="193" t="s">
        <v>139</v>
      </c>
    </row>
    <row r="11" spans="1:18" ht="14.25">
      <c r="A11" s="183">
        <v>9</v>
      </c>
      <c r="B11" s="182">
        <v>0.35416666666666669</v>
      </c>
      <c r="C11" s="182">
        <v>0.36458333333333331</v>
      </c>
      <c r="D11" s="182">
        <f t="shared" si="0"/>
        <v>0.37847222222222221</v>
      </c>
      <c r="E11" s="182">
        <f t="shared" si="6"/>
        <v>0.44097222222222221</v>
      </c>
      <c r="F11" s="182">
        <f t="shared" si="1"/>
        <v>0.50347222222222221</v>
      </c>
      <c r="G11" s="182">
        <f t="shared" si="2"/>
        <v>0.51736111111111105</v>
      </c>
      <c r="H11" s="182">
        <v>0.52777777777777779</v>
      </c>
      <c r="I11" s="192" t="s">
        <v>137</v>
      </c>
      <c r="J11" s="187">
        <v>9</v>
      </c>
      <c r="K11" s="185"/>
      <c r="L11" s="186">
        <v>0.54166666666666696</v>
      </c>
      <c r="M11" s="186">
        <f t="shared" si="3"/>
        <v>0.5555555555555558</v>
      </c>
      <c r="N11" s="405">
        <f t="shared" si="4"/>
        <v>0.6180555555555558</v>
      </c>
      <c r="O11" s="186">
        <f t="shared" si="7"/>
        <v>0.6805555555555558</v>
      </c>
      <c r="P11" s="186">
        <f t="shared" si="5"/>
        <v>0.69444444444444464</v>
      </c>
      <c r="Q11" s="185"/>
      <c r="R11" s="184" t="s">
        <v>138</v>
      </c>
    </row>
    <row r="12" spans="1:18" ht="14.25">
      <c r="A12" s="187">
        <v>10</v>
      </c>
      <c r="B12" s="185"/>
      <c r="C12" s="186">
        <v>0.38541666666666669</v>
      </c>
      <c r="D12" s="186">
        <f t="shared" si="0"/>
        <v>0.39930555555555558</v>
      </c>
      <c r="E12" s="405">
        <f t="shared" si="6"/>
        <v>0.46180555555555558</v>
      </c>
      <c r="F12" s="186">
        <f t="shared" si="1"/>
        <v>0.52430555555555558</v>
      </c>
      <c r="G12" s="186">
        <f t="shared" si="2"/>
        <v>0.53819444444444442</v>
      </c>
      <c r="H12" s="185"/>
      <c r="I12" s="188" t="s">
        <v>136</v>
      </c>
      <c r="J12" s="187">
        <v>10</v>
      </c>
      <c r="K12" s="185"/>
      <c r="L12" s="186">
        <v>0.58333333333333304</v>
      </c>
      <c r="M12" s="186">
        <f t="shared" si="3"/>
        <v>0.59722222222222188</v>
      </c>
      <c r="N12" s="405">
        <f t="shared" si="4"/>
        <v>0.65972222222222188</v>
      </c>
      <c r="O12" s="186">
        <f t="shared" si="7"/>
        <v>0.72222222222222188</v>
      </c>
      <c r="P12" s="186">
        <f t="shared" si="5"/>
        <v>0.73611111111111072</v>
      </c>
      <c r="Q12" s="185"/>
      <c r="R12" s="184" t="s">
        <v>138</v>
      </c>
    </row>
    <row r="13" spans="1:18" ht="14.25">
      <c r="A13" s="187">
        <v>11</v>
      </c>
      <c r="B13" s="185"/>
      <c r="C13" s="186">
        <v>0.40625</v>
      </c>
      <c r="D13" s="186">
        <f t="shared" si="0"/>
        <v>0.4201388888888889</v>
      </c>
      <c r="E13" s="405">
        <f t="shared" si="6"/>
        <v>0.4826388888888889</v>
      </c>
      <c r="F13" s="186">
        <f t="shared" si="1"/>
        <v>0.54513888888888884</v>
      </c>
      <c r="G13" s="186">
        <f t="shared" si="2"/>
        <v>0.55902777777777768</v>
      </c>
      <c r="H13" s="185"/>
      <c r="I13" s="188" t="s">
        <v>136</v>
      </c>
      <c r="J13" s="187">
        <v>11</v>
      </c>
      <c r="K13" s="185"/>
      <c r="L13" s="186">
        <v>0.625</v>
      </c>
      <c r="M13" s="186">
        <f t="shared" si="3"/>
        <v>0.63888888888888884</v>
      </c>
      <c r="N13" s="405">
        <f t="shared" si="4"/>
        <v>0.70138888888888884</v>
      </c>
      <c r="O13" s="186">
        <f t="shared" si="7"/>
        <v>0.76388888888888884</v>
      </c>
      <c r="P13" s="186">
        <f t="shared" si="5"/>
        <v>0.77777777777777768</v>
      </c>
      <c r="Q13" s="185"/>
      <c r="R13" s="184" t="s">
        <v>138</v>
      </c>
    </row>
    <row r="14" spans="1:18" ht="14.25">
      <c r="A14" s="187">
        <v>12</v>
      </c>
      <c r="B14" s="185"/>
      <c r="C14" s="186">
        <v>0.42708333333333331</v>
      </c>
      <c r="D14" s="186">
        <f t="shared" si="0"/>
        <v>0.44097222222222221</v>
      </c>
      <c r="E14" s="405">
        <f t="shared" si="6"/>
        <v>0.50347222222222221</v>
      </c>
      <c r="F14" s="186">
        <f t="shared" si="1"/>
        <v>0.56597222222222221</v>
      </c>
      <c r="G14" s="186">
        <f t="shared" si="2"/>
        <v>0.57986111111111105</v>
      </c>
      <c r="H14" s="185"/>
      <c r="I14" s="188" t="s">
        <v>136</v>
      </c>
      <c r="J14" s="187">
        <v>12</v>
      </c>
      <c r="K14" s="185"/>
      <c r="L14" s="186">
        <v>0.66666666666666696</v>
      </c>
      <c r="M14" s="186">
        <f t="shared" si="3"/>
        <v>0.6805555555555558</v>
      </c>
      <c r="N14" s="405">
        <f t="shared" si="4"/>
        <v>0.7430555555555558</v>
      </c>
      <c r="O14" s="186">
        <f t="shared" si="7"/>
        <v>0.8055555555555558</v>
      </c>
      <c r="P14" s="186">
        <f t="shared" si="5"/>
        <v>0.81944444444444464</v>
      </c>
      <c r="Q14" s="185"/>
      <c r="R14" s="184" t="s">
        <v>138</v>
      </c>
    </row>
    <row r="15" spans="1:18" ht="14.25">
      <c r="A15" s="183">
        <v>13</v>
      </c>
      <c r="B15" s="182">
        <v>0.4375</v>
      </c>
      <c r="C15" s="182">
        <v>0.44791666666666669</v>
      </c>
      <c r="D15" s="182">
        <f t="shared" si="0"/>
        <v>0.46180555555555558</v>
      </c>
      <c r="E15" s="182">
        <f t="shared" si="6"/>
        <v>0.52430555555555558</v>
      </c>
      <c r="F15" s="182">
        <f t="shared" si="1"/>
        <v>0.58680555555555558</v>
      </c>
      <c r="G15" s="182">
        <f t="shared" si="2"/>
        <v>0.60069444444444442</v>
      </c>
      <c r="H15" s="182">
        <v>0.61111111111111116</v>
      </c>
      <c r="I15" s="192" t="s">
        <v>137</v>
      </c>
      <c r="J15" s="187">
        <v>13</v>
      </c>
      <c r="K15" s="185"/>
      <c r="L15" s="186">
        <v>0.72916666666666663</v>
      </c>
      <c r="M15" s="186">
        <f t="shared" si="3"/>
        <v>0.74305555555555547</v>
      </c>
      <c r="N15" s="405">
        <f t="shared" si="4"/>
        <v>0.80555555555555547</v>
      </c>
      <c r="O15" s="186">
        <f t="shared" si="7"/>
        <v>0.86805555555555547</v>
      </c>
      <c r="P15" s="186">
        <f t="shared" si="5"/>
        <v>0.88194444444444431</v>
      </c>
      <c r="Q15" s="185"/>
      <c r="R15" s="184" t="s">
        <v>138</v>
      </c>
    </row>
    <row r="16" spans="1:18" ht="14.25">
      <c r="A16" s="187">
        <v>14</v>
      </c>
      <c r="B16" s="185"/>
      <c r="C16" s="186">
        <v>0.46875</v>
      </c>
      <c r="D16" s="186">
        <f t="shared" si="0"/>
        <v>0.4826388888888889</v>
      </c>
      <c r="E16" s="405">
        <f t="shared" si="6"/>
        <v>0.54513888888888884</v>
      </c>
      <c r="F16" s="186">
        <f t="shared" si="1"/>
        <v>0.60763888888888884</v>
      </c>
      <c r="G16" s="186">
        <f t="shared" si="2"/>
        <v>0.62152777777777768</v>
      </c>
      <c r="H16" s="185"/>
      <c r="I16" s="188" t="s">
        <v>136</v>
      </c>
      <c r="J16" s="195">
        <v>14</v>
      </c>
      <c r="K16" s="194">
        <v>0.73958333333333337</v>
      </c>
      <c r="L16" s="194">
        <v>0.75</v>
      </c>
      <c r="M16" s="194">
        <f t="shared" si="3"/>
        <v>0.76388888888888884</v>
      </c>
      <c r="N16" s="194">
        <f t="shared" si="4"/>
        <v>0.82638888888888884</v>
      </c>
      <c r="O16" s="194">
        <f t="shared" si="7"/>
        <v>0.88888888888888884</v>
      </c>
      <c r="P16" s="194">
        <f t="shared" si="5"/>
        <v>0.90277777777777768</v>
      </c>
      <c r="Q16" s="194">
        <v>0.91319444444444442</v>
      </c>
      <c r="R16" s="193" t="s">
        <v>139</v>
      </c>
    </row>
    <row r="17" spans="1:18" ht="14.25">
      <c r="A17" s="187">
        <v>15</v>
      </c>
      <c r="B17" s="185"/>
      <c r="C17" s="186">
        <v>0.48958333333333331</v>
      </c>
      <c r="D17" s="186">
        <f t="shared" si="0"/>
        <v>0.50347222222222221</v>
      </c>
      <c r="E17" s="405">
        <f t="shared" si="6"/>
        <v>0.56597222222222221</v>
      </c>
      <c r="F17" s="186">
        <f t="shared" si="1"/>
        <v>0.62847222222222221</v>
      </c>
      <c r="G17" s="186">
        <f t="shared" si="2"/>
        <v>0.64236111111111105</v>
      </c>
      <c r="H17" s="185"/>
      <c r="I17" s="188" t="s">
        <v>136</v>
      </c>
      <c r="J17" s="187">
        <v>15</v>
      </c>
      <c r="K17" s="185"/>
      <c r="L17" s="186">
        <v>0.79166666666666696</v>
      </c>
      <c r="M17" s="186">
        <f t="shared" si="3"/>
        <v>0.8055555555555558</v>
      </c>
      <c r="N17" s="405">
        <f t="shared" si="4"/>
        <v>0.8680555555555558</v>
      </c>
      <c r="O17" s="186">
        <f t="shared" si="7"/>
        <v>0.9305555555555558</v>
      </c>
      <c r="P17" s="186">
        <f t="shared" si="5"/>
        <v>0.94444444444444464</v>
      </c>
      <c r="Q17" s="185"/>
      <c r="R17" s="184" t="s">
        <v>138</v>
      </c>
    </row>
    <row r="18" spans="1:18" ht="14.25">
      <c r="A18" s="183">
        <v>16</v>
      </c>
      <c r="B18" s="182">
        <v>0.5</v>
      </c>
      <c r="C18" s="182">
        <v>0.51041666666666663</v>
      </c>
      <c r="D18" s="182">
        <f t="shared" si="0"/>
        <v>0.52430555555555547</v>
      </c>
      <c r="E18" s="182">
        <f t="shared" si="6"/>
        <v>0.58680555555555547</v>
      </c>
      <c r="F18" s="182">
        <f t="shared" si="1"/>
        <v>0.64930555555555547</v>
      </c>
      <c r="G18" s="182">
        <f t="shared" si="2"/>
        <v>0.66319444444444431</v>
      </c>
      <c r="H18" s="182">
        <v>0.67361111111111116</v>
      </c>
      <c r="I18" s="192" t="s">
        <v>137</v>
      </c>
      <c r="J18" s="187">
        <v>16</v>
      </c>
      <c r="K18" s="185"/>
      <c r="L18" s="186">
        <v>0.83333333333333304</v>
      </c>
      <c r="M18" s="186">
        <f t="shared" si="3"/>
        <v>0.84722222222222188</v>
      </c>
      <c r="N18" s="405">
        <f t="shared" si="4"/>
        <v>0.90972222222222188</v>
      </c>
      <c r="O18" s="186">
        <f t="shared" si="7"/>
        <v>0.97222222222222188</v>
      </c>
      <c r="P18" s="186">
        <f t="shared" si="5"/>
        <v>0.98611111111111072</v>
      </c>
      <c r="Q18" s="185"/>
      <c r="R18" s="184" t="s">
        <v>138</v>
      </c>
    </row>
    <row r="19" spans="1:18" ht="14.25">
      <c r="A19" s="187">
        <v>17</v>
      </c>
      <c r="B19" s="185"/>
      <c r="C19" s="186">
        <v>0.53125</v>
      </c>
      <c r="D19" s="186">
        <f t="shared" si="0"/>
        <v>0.54513888888888884</v>
      </c>
      <c r="E19" s="405">
        <f t="shared" si="6"/>
        <v>0.60763888888888884</v>
      </c>
      <c r="F19" s="186">
        <f t="shared" si="1"/>
        <v>0.67013888888888884</v>
      </c>
      <c r="G19" s="186">
        <f t="shared" si="2"/>
        <v>0.68402777777777768</v>
      </c>
      <c r="H19" s="185"/>
      <c r="I19" s="188" t="s">
        <v>136</v>
      </c>
      <c r="J19" s="187">
        <v>17</v>
      </c>
      <c r="K19" s="185"/>
      <c r="L19" s="186">
        <v>0.875</v>
      </c>
      <c r="M19" s="186">
        <f t="shared" si="3"/>
        <v>0.88888888888888884</v>
      </c>
      <c r="N19" s="405">
        <f t="shared" ref="N19:O21" si="8">M19+"01:20"</f>
        <v>0.94444444444444442</v>
      </c>
      <c r="O19" s="186">
        <f t="shared" si="8"/>
        <v>1</v>
      </c>
      <c r="P19" s="186">
        <f t="shared" si="5"/>
        <v>1.0138888888888888</v>
      </c>
      <c r="Q19" s="185"/>
      <c r="R19" s="184" t="s">
        <v>138</v>
      </c>
    </row>
    <row r="20" spans="1:18" ht="14.25">
      <c r="A20" s="187">
        <v>18</v>
      </c>
      <c r="B20" s="185"/>
      <c r="C20" s="186">
        <v>0.55208333333333337</v>
      </c>
      <c r="D20" s="186">
        <f t="shared" si="0"/>
        <v>0.56597222222222221</v>
      </c>
      <c r="E20" s="405">
        <f t="shared" si="6"/>
        <v>0.62847222222222221</v>
      </c>
      <c r="F20" s="186">
        <f t="shared" si="1"/>
        <v>0.69097222222222221</v>
      </c>
      <c r="G20" s="186">
        <f t="shared" si="2"/>
        <v>0.70486111111111105</v>
      </c>
      <c r="H20" s="185"/>
      <c r="I20" s="188" t="s">
        <v>136</v>
      </c>
      <c r="J20" s="187">
        <v>18</v>
      </c>
      <c r="K20" s="185"/>
      <c r="L20" s="186">
        <v>0.9375</v>
      </c>
      <c r="M20" s="186">
        <f t="shared" si="3"/>
        <v>0.95138888888888884</v>
      </c>
      <c r="N20" s="405">
        <f t="shared" si="8"/>
        <v>1.0069444444444444</v>
      </c>
      <c r="O20" s="186">
        <f t="shared" si="8"/>
        <v>1.0625</v>
      </c>
      <c r="P20" s="186">
        <f t="shared" si="5"/>
        <v>1.0763888888888888</v>
      </c>
      <c r="Q20" s="185"/>
      <c r="R20" s="184" t="s">
        <v>138</v>
      </c>
    </row>
    <row r="21" spans="1:18" ht="14.25">
      <c r="A21" s="183">
        <v>19</v>
      </c>
      <c r="B21" s="182">
        <v>0.5625</v>
      </c>
      <c r="C21" s="182">
        <v>0.57291666666666663</v>
      </c>
      <c r="D21" s="182">
        <f t="shared" si="0"/>
        <v>0.58680555555555547</v>
      </c>
      <c r="E21" s="182">
        <f t="shared" si="6"/>
        <v>0.64930555555555547</v>
      </c>
      <c r="F21" s="182">
        <f t="shared" si="1"/>
        <v>0.71180555555555547</v>
      </c>
      <c r="G21" s="182">
        <f t="shared" si="2"/>
        <v>0.72569444444444431</v>
      </c>
      <c r="H21" s="182">
        <v>0.73611111111111116</v>
      </c>
      <c r="I21" s="192" t="s">
        <v>137</v>
      </c>
      <c r="J21" s="187">
        <v>19</v>
      </c>
      <c r="K21" s="185"/>
      <c r="L21" s="186">
        <v>0.97916666666666663</v>
      </c>
      <c r="M21" s="186">
        <f t="shared" si="3"/>
        <v>0.99305555555555547</v>
      </c>
      <c r="N21" s="405">
        <f t="shared" si="8"/>
        <v>1.0486111111111109</v>
      </c>
      <c r="O21" s="186">
        <f t="shared" si="8"/>
        <v>1.1041666666666665</v>
      </c>
      <c r="P21" s="186">
        <f t="shared" si="5"/>
        <v>1.1180555555555554</v>
      </c>
      <c r="Q21" s="185"/>
      <c r="R21" s="184" t="s">
        <v>138</v>
      </c>
    </row>
    <row r="22" spans="1:18" ht="15" thickBot="1">
      <c r="A22" s="187">
        <v>20</v>
      </c>
      <c r="B22" s="185"/>
      <c r="C22" s="186">
        <v>0.59375</v>
      </c>
      <c r="D22" s="186">
        <f t="shared" si="0"/>
        <v>0.60763888888888884</v>
      </c>
      <c r="E22" s="405">
        <f t="shared" si="6"/>
        <v>0.67013888888888884</v>
      </c>
      <c r="F22" s="186">
        <f t="shared" si="1"/>
        <v>0.73263888888888884</v>
      </c>
      <c r="G22" s="186">
        <f t="shared" si="2"/>
        <v>0.74652777777777768</v>
      </c>
      <c r="H22" s="185"/>
      <c r="I22" s="188" t="s">
        <v>136</v>
      </c>
      <c r="J22" s="191"/>
      <c r="K22" s="190"/>
      <c r="L22" s="190"/>
      <c r="M22" s="190"/>
      <c r="N22" s="190"/>
      <c r="O22" s="190"/>
      <c r="P22" s="190"/>
      <c r="Q22" s="190"/>
      <c r="R22" s="189"/>
    </row>
    <row r="23" spans="1:18" ht="15" thickBot="1">
      <c r="A23" s="187">
        <v>21</v>
      </c>
      <c r="B23" s="185"/>
      <c r="C23" s="186">
        <v>0.61458333333333337</v>
      </c>
      <c r="D23" s="186">
        <f t="shared" si="0"/>
        <v>0.62847222222222221</v>
      </c>
      <c r="E23" s="405">
        <f t="shared" si="6"/>
        <v>0.69097222222222221</v>
      </c>
      <c r="F23" s="186">
        <f t="shared" si="1"/>
        <v>0.75347222222222221</v>
      </c>
      <c r="G23" s="186">
        <f t="shared" si="2"/>
        <v>0.76736111111111105</v>
      </c>
      <c r="H23" s="185"/>
      <c r="I23" s="188" t="s">
        <v>136</v>
      </c>
      <c r="J23" s="473" t="s">
        <v>246</v>
      </c>
      <c r="K23" s="461"/>
      <c r="L23" s="461" t="s">
        <v>48</v>
      </c>
      <c r="M23" s="461" t="s">
        <v>243</v>
      </c>
      <c r="N23" s="462" t="s">
        <v>51</v>
      </c>
      <c r="O23" s="461" t="s">
        <v>243</v>
      </c>
      <c r="P23" s="461" t="s">
        <v>48</v>
      </c>
      <c r="Q23" s="461"/>
      <c r="R23" s="460" t="s">
        <v>242</v>
      </c>
    </row>
    <row r="24" spans="1:18" ht="16.5">
      <c r="A24" s="187">
        <v>22</v>
      </c>
      <c r="B24" s="185"/>
      <c r="C24" s="186">
        <v>0.63541666666666663</v>
      </c>
      <c r="D24" s="186">
        <f t="shared" si="0"/>
        <v>0.64930555555555547</v>
      </c>
      <c r="E24" s="405">
        <f t="shared" si="6"/>
        <v>0.71180555555555547</v>
      </c>
      <c r="F24" s="186">
        <f t="shared" si="1"/>
        <v>0.77430555555555547</v>
      </c>
      <c r="G24" s="186">
        <f t="shared" si="2"/>
        <v>0.78819444444444431</v>
      </c>
      <c r="H24" s="185"/>
      <c r="I24" s="188" t="s">
        <v>136</v>
      </c>
      <c r="J24" s="472">
        <v>1</v>
      </c>
      <c r="K24" s="455"/>
      <c r="L24" s="454">
        <v>0.25</v>
      </c>
      <c r="M24" s="447">
        <f>(L24+"0:15")</f>
        <v>0.26041666666666669</v>
      </c>
      <c r="N24" s="448">
        <f t="shared" ref="N24:O28" si="9">(M24+"1:15")</f>
        <v>0.3125</v>
      </c>
      <c r="O24" s="447">
        <f t="shared" si="9"/>
        <v>0.36458333333333331</v>
      </c>
      <c r="P24" s="447">
        <f>(O24+"0:15")</f>
        <v>0.375</v>
      </c>
      <c r="Q24" s="458"/>
      <c r="R24" s="471">
        <v>8005</v>
      </c>
    </row>
    <row r="25" spans="1:18" ht="14.25" customHeight="1">
      <c r="A25" s="183">
        <v>23</v>
      </c>
      <c r="B25" s="182">
        <v>0.64583333333333337</v>
      </c>
      <c r="C25" s="182">
        <v>0.65625</v>
      </c>
      <c r="D25" s="182">
        <f t="shared" si="0"/>
        <v>0.67013888888888884</v>
      </c>
      <c r="E25" s="182">
        <f t="shared" si="6"/>
        <v>0.73263888888888884</v>
      </c>
      <c r="F25" s="182">
        <f t="shared" si="1"/>
        <v>0.79513888888888884</v>
      </c>
      <c r="G25" s="182">
        <f t="shared" si="2"/>
        <v>0.80902777777777768</v>
      </c>
      <c r="H25" s="182">
        <v>0.81944444444444442</v>
      </c>
      <c r="I25" s="181" t="s">
        <v>137</v>
      </c>
      <c r="J25" s="456">
        <v>2</v>
      </c>
      <c r="K25" s="455"/>
      <c r="L25" s="454">
        <v>0.41666666666666669</v>
      </c>
      <c r="M25" s="447">
        <f>(L25+"0:15")</f>
        <v>0.42708333333333337</v>
      </c>
      <c r="N25" s="448">
        <f t="shared" si="9"/>
        <v>0.47916666666666669</v>
      </c>
      <c r="O25" s="447">
        <f t="shared" si="9"/>
        <v>0.53125</v>
      </c>
      <c r="P25" s="447">
        <f>(O25+"0:15")</f>
        <v>0.54166666666666663</v>
      </c>
      <c r="Q25" s="453"/>
      <c r="R25" s="184">
        <v>8005</v>
      </c>
    </row>
    <row r="26" spans="1:18" ht="16.5">
      <c r="A26" s="187">
        <v>24</v>
      </c>
      <c r="B26" s="185"/>
      <c r="C26" s="186">
        <v>0.67708333333333337</v>
      </c>
      <c r="D26" s="186">
        <f t="shared" si="0"/>
        <v>0.69097222222222221</v>
      </c>
      <c r="E26" s="405">
        <f t="shared" si="6"/>
        <v>0.75347222222222221</v>
      </c>
      <c r="F26" s="186">
        <f t="shared" si="1"/>
        <v>0.81597222222222221</v>
      </c>
      <c r="G26" s="186">
        <f t="shared" si="2"/>
        <v>0.82986111111111105</v>
      </c>
      <c r="H26" s="185"/>
      <c r="I26" s="184" t="s">
        <v>136</v>
      </c>
      <c r="J26" s="456">
        <v>3</v>
      </c>
      <c r="K26" s="455"/>
      <c r="L26" s="454">
        <v>0.58333333333333337</v>
      </c>
      <c r="M26" s="447">
        <f>(L26+"0:15")</f>
        <v>0.59375</v>
      </c>
      <c r="N26" s="448">
        <f t="shared" si="9"/>
        <v>0.64583333333333337</v>
      </c>
      <c r="O26" s="447">
        <f t="shared" si="9"/>
        <v>0.69791666666666674</v>
      </c>
      <c r="P26" s="447">
        <f>(O26+"0:15")</f>
        <v>0.70833333333333337</v>
      </c>
      <c r="Q26" s="453"/>
      <c r="R26" s="184">
        <v>8005</v>
      </c>
    </row>
    <row r="27" spans="1:18" ht="16.5">
      <c r="A27" s="187">
        <v>25</v>
      </c>
      <c r="B27" s="185"/>
      <c r="C27" s="186">
        <v>0.69791666666666663</v>
      </c>
      <c r="D27" s="186">
        <f t="shared" si="0"/>
        <v>0.71180555555555547</v>
      </c>
      <c r="E27" s="405">
        <f t="shared" si="6"/>
        <v>0.77430555555555547</v>
      </c>
      <c r="F27" s="186">
        <f t="shared" si="1"/>
        <v>0.83680555555555547</v>
      </c>
      <c r="G27" s="186">
        <f t="shared" si="2"/>
        <v>0.85069444444444431</v>
      </c>
      <c r="H27" s="185"/>
      <c r="I27" s="184" t="s">
        <v>136</v>
      </c>
      <c r="J27" s="456">
        <v>4</v>
      </c>
      <c r="K27" s="455"/>
      <c r="L27" s="454">
        <v>0.75</v>
      </c>
      <c r="M27" s="447">
        <f>(L27+"0:15")</f>
        <v>0.76041666666666663</v>
      </c>
      <c r="N27" s="448">
        <f t="shared" si="9"/>
        <v>0.8125</v>
      </c>
      <c r="O27" s="447">
        <f t="shared" si="9"/>
        <v>0.86458333333333337</v>
      </c>
      <c r="P27" s="447">
        <f>(O27+"0:15")</f>
        <v>0.875</v>
      </c>
      <c r="Q27" s="453"/>
      <c r="R27" s="184">
        <v>8005</v>
      </c>
    </row>
    <row r="28" spans="1:18" ht="17.25" thickBot="1">
      <c r="A28" s="183">
        <v>26</v>
      </c>
      <c r="B28" s="182">
        <v>0.70833333333333337</v>
      </c>
      <c r="C28" s="182">
        <v>0.71875</v>
      </c>
      <c r="D28" s="182">
        <f t="shared" si="0"/>
        <v>0.73263888888888884</v>
      </c>
      <c r="E28" s="182">
        <f t="shared" si="6"/>
        <v>0.79513888888888884</v>
      </c>
      <c r="F28" s="182">
        <f t="shared" si="1"/>
        <v>0.85763888888888884</v>
      </c>
      <c r="G28" s="182">
        <f t="shared" si="2"/>
        <v>0.87152777777777768</v>
      </c>
      <c r="H28" s="182">
        <v>0.88194444444444442</v>
      </c>
      <c r="I28" s="181" t="s">
        <v>137</v>
      </c>
      <c r="J28" s="465">
        <v>5</v>
      </c>
      <c r="K28" s="470"/>
      <c r="L28" s="469">
        <v>0.91666666666666663</v>
      </c>
      <c r="M28" s="447">
        <f>(L28+"0:15")</f>
        <v>0.92708333333333326</v>
      </c>
      <c r="N28" s="448">
        <f t="shared" si="9"/>
        <v>0.97916666666666663</v>
      </c>
      <c r="O28" s="447">
        <f t="shared" si="9"/>
        <v>1.03125</v>
      </c>
      <c r="P28" s="447">
        <f>(O28+"0:15")</f>
        <v>1.0416666666666667</v>
      </c>
      <c r="Q28" s="453"/>
      <c r="R28" s="177">
        <v>8005</v>
      </c>
    </row>
    <row r="29" spans="1:18" ht="15" thickBot="1">
      <c r="A29" s="187">
        <v>27</v>
      </c>
      <c r="B29" s="186"/>
      <c r="C29" s="186">
        <v>0.73958333333333337</v>
      </c>
      <c r="D29" s="186">
        <f t="shared" si="0"/>
        <v>0.75347222222222221</v>
      </c>
      <c r="E29" s="405">
        <f t="shared" si="6"/>
        <v>0.81597222222222221</v>
      </c>
      <c r="F29" s="186">
        <f t="shared" si="1"/>
        <v>0.87847222222222221</v>
      </c>
      <c r="G29" s="186">
        <f t="shared" si="2"/>
        <v>0.89236111111111105</v>
      </c>
      <c r="H29" s="185"/>
      <c r="I29" s="184" t="s">
        <v>136</v>
      </c>
      <c r="J29" s="468" t="s">
        <v>245</v>
      </c>
      <c r="K29" s="461"/>
      <c r="L29" s="461" t="s">
        <v>48</v>
      </c>
      <c r="M29" s="461" t="s">
        <v>243</v>
      </c>
      <c r="N29" s="462" t="s">
        <v>51</v>
      </c>
      <c r="O29" s="461" t="s">
        <v>243</v>
      </c>
      <c r="P29" s="461" t="s">
        <v>48</v>
      </c>
      <c r="Q29" s="461"/>
      <c r="R29" s="460" t="s">
        <v>242</v>
      </c>
    </row>
    <row r="30" spans="1:18" ht="16.5">
      <c r="A30" s="187">
        <v>28</v>
      </c>
      <c r="B30" s="185"/>
      <c r="C30" s="186">
        <v>0.76041666666666663</v>
      </c>
      <c r="D30" s="186">
        <f t="shared" si="0"/>
        <v>0.77430555555555547</v>
      </c>
      <c r="E30" s="405">
        <f t="shared" si="6"/>
        <v>0.83680555555555547</v>
      </c>
      <c r="F30" s="186">
        <f t="shared" si="1"/>
        <v>0.89930555555555547</v>
      </c>
      <c r="G30" s="186">
        <f t="shared" si="2"/>
        <v>0.91319444444444431</v>
      </c>
      <c r="H30" s="185"/>
      <c r="I30" s="184" t="s">
        <v>136</v>
      </c>
      <c r="J30" s="459">
        <v>1</v>
      </c>
      <c r="K30" s="455"/>
      <c r="L30" s="454">
        <v>0.25</v>
      </c>
      <c r="M30" s="447">
        <f>(L30+"0:20")</f>
        <v>0.2638888888888889</v>
      </c>
      <c r="N30" s="448">
        <f>(M30+"1:20")</f>
        <v>0.31944444444444442</v>
      </c>
      <c r="O30" s="447">
        <f>(N30+"2:00")</f>
        <v>0.40277777777777773</v>
      </c>
      <c r="P30" s="447">
        <f>(O30+"0:20")</f>
        <v>0.41666666666666663</v>
      </c>
      <c r="Q30" s="458"/>
      <c r="R30" s="467">
        <v>8005</v>
      </c>
    </row>
    <row r="31" spans="1:18" ht="16.5">
      <c r="A31" s="183">
        <v>29</v>
      </c>
      <c r="B31" s="182">
        <v>0.77083333333333337</v>
      </c>
      <c r="C31" s="182">
        <v>0.78125</v>
      </c>
      <c r="D31" s="182">
        <f t="shared" si="0"/>
        <v>0.79513888888888884</v>
      </c>
      <c r="E31" s="182">
        <f t="shared" si="6"/>
        <v>0.85763888888888884</v>
      </c>
      <c r="F31" s="182">
        <f t="shared" si="1"/>
        <v>0.92013888888888884</v>
      </c>
      <c r="G31" s="182">
        <f t="shared" si="2"/>
        <v>0.93402777777777768</v>
      </c>
      <c r="H31" s="182">
        <v>0.94444444444444442</v>
      </c>
      <c r="I31" s="181" t="s">
        <v>137</v>
      </c>
      <c r="J31" s="456">
        <v>2</v>
      </c>
      <c r="K31" s="455"/>
      <c r="L31" s="454">
        <v>0.47916666666666669</v>
      </c>
      <c r="M31" s="447">
        <f>(L31+"0:20")</f>
        <v>0.49305555555555558</v>
      </c>
      <c r="N31" s="448">
        <f>(M31+"1:20")</f>
        <v>0.54861111111111116</v>
      </c>
      <c r="O31" s="447">
        <f>(N31+"2:00")</f>
        <v>0.63194444444444453</v>
      </c>
      <c r="P31" s="447">
        <f>(O31+"0:20")</f>
        <v>0.64583333333333337</v>
      </c>
      <c r="Q31" s="453"/>
      <c r="R31" s="466">
        <v>8005</v>
      </c>
    </row>
    <row r="32" spans="1:18" ht="16.5">
      <c r="A32" s="187">
        <v>30</v>
      </c>
      <c r="B32" s="185"/>
      <c r="C32" s="186">
        <v>0.80208333333333337</v>
      </c>
      <c r="D32" s="186">
        <f t="shared" si="0"/>
        <v>0.81597222222222221</v>
      </c>
      <c r="E32" s="405">
        <f t="shared" si="6"/>
        <v>0.87847222222222221</v>
      </c>
      <c r="F32" s="186">
        <f t="shared" si="1"/>
        <v>0.94097222222222221</v>
      </c>
      <c r="G32" s="186">
        <f t="shared" si="2"/>
        <v>0.95486111111111105</v>
      </c>
      <c r="H32" s="185"/>
      <c r="I32" s="184" t="s">
        <v>136</v>
      </c>
      <c r="J32" s="456">
        <v>3</v>
      </c>
      <c r="K32" s="455"/>
      <c r="L32" s="454">
        <v>0.70833333333333337</v>
      </c>
      <c r="M32" s="447">
        <f>(L32+"0:20")</f>
        <v>0.72222222222222221</v>
      </c>
      <c r="N32" s="448">
        <f>(M32+"1:20")</f>
        <v>0.77777777777777779</v>
      </c>
      <c r="O32" s="447">
        <f>(N32+"1:40")</f>
        <v>0.84722222222222221</v>
      </c>
      <c r="P32" s="447">
        <f>(O32+"0:20")</f>
        <v>0.86111111111111105</v>
      </c>
      <c r="Q32" s="453"/>
      <c r="R32" s="466">
        <v>8005</v>
      </c>
    </row>
    <row r="33" spans="1:18" ht="17.25" thickBot="1">
      <c r="A33" s="187">
        <v>31</v>
      </c>
      <c r="B33" s="185"/>
      <c r="C33" s="186">
        <v>0.82291666666666663</v>
      </c>
      <c r="D33" s="186">
        <f t="shared" si="0"/>
        <v>0.83680555555555547</v>
      </c>
      <c r="E33" s="405">
        <f t="shared" si="6"/>
        <v>0.89930555555555547</v>
      </c>
      <c r="F33" s="186">
        <f t="shared" ref="F33:F42" si="10">E33+"01:20"</f>
        <v>0.95486111111111105</v>
      </c>
      <c r="G33" s="186">
        <f t="shared" si="2"/>
        <v>0.96874999999999989</v>
      </c>
      <c r="H33" s="185"/>
      <c r="I33" s="184" t="s">
        <v>136</v>
      </c>
      <c r="J33" s="465">
        <v>4</v>
      </c>
      <c r="K33" s="455"/>
      <c r="L33" s="454">
        <v>0.89583333333333337</v>
      </c>
      <c r="M33" s="447">
        <f>(L33+"0:20")</f>
        <v>0.90972222222222221</v>
      </c>
      <c r="N33" s="448">
        <f>(M33+"1:20")</f>
        <v>0.96527777777777779</v>
      </c>
      <c r="O33" s="447">
        <f>(N33+"1:20")</f>
        <v>1.0208333333333333</v>
      </c>
      <c r="P33" s="447">
        <f>(O33+"0:15")</f>
        <v>1.03125</v>
      </c>
      <c r="Q33" s="453"/>
      <c r="R33" s="464">
        <v>8005</v>
      </c>
    </row>
    <row r="34" spans="1:18" ht="15" thickBot="1">
      <c r="A34" s="187">
        <v>32</v>
      </c>
      <c r="B34" s="185"/>
      <c r="C34" s="186">
        <v>0.84375</v>
      </c>
      <c r="D34" s="186">
        <f t="shared" si="0"/>
        <v>0.85763888888888884</v>
      </c>
      <c r="E34" s="405">
        <f t="shared" si="6"/>
        <v>0.92013888888888884</v>
      </c>
      <c r="F34" s="186">
        <f t="shared" si="10"/>
        <v>0.97569444444444442</v>
      </c>
      <c r="G34" s="186">
        <f t="shared" si="2"/>
        <v>0.98958333333333326</v>
      </c>
      <c r="H34" s="185"/>
      <c r="I34" s="184" t="s">
        <v>136</v>
      </c>
      <c r="J34" s="463" t="s">
        <v>244</v>
      </c>
      <c r="K34" s="461"/>
      <c r="L34" s="461" t="s">
        <v>48</v>
      </c>
      <c r="M34" s="461" t="s">
        <v>243</v>
      </c>
      <c r="N34" s="462" t="s">
        <v>51</v>
      </c>
      <c r="O34" s="461" t="s">
        <v>243</v>
      </c>
      <c r="P34" s="461" t="s">
        <v>48</v>
      </c>
      <c r="Q34" s="461"/>
      <c r="R34" s="460" t="s">
        <v>242</v>
      </c>
    </row>
    <row r="35" spans="1:18" ht="16.5">
      <c r="A35" s="183">
        <v>33</v>
      </c>
      <c r="B35" s="182">
        <v>0.85416666666666663</v>
      </c>
      <c r="C35" s="182">
        <v>0.86458333333333337</v>
      </c>
      <c r="D35" s="182">
        <f t="shared" si="0"/>
        <v>0.87847222222222221</v>
      </c>
      <c r="E35" s="182">
        <f t="shared" si="6"/>
        <v>0.94097222222222221</v>
      </c>
      <c r="F35" s="182">
        <f t="shared" si="10"/>
        <v>0.99652777777777779</v>
      </c>
      <c r="G35" s="182">
        <f t="shared" si="2"/>
        <v>1.0104166666666667</v>
      </c>
      <c r="H35" s="182">
        <v>2.0833333333333332E-2</v>
      </c>
      <c r="I35" s="181" t="s">
        <v>137</v>
      </c>
      <c r="J35" s="459">
        <v>1</v>
      </c>
      <c r="K35" s="455"/>
      <c r="L35" s="454">
        <v>0.25</v>
      </c>
      <c r="M35" s="447">
        <f>(L35+"0:20")</f>
        <v>0.2638888888888889</v>
      </c>
      <c r="N35" s="448">
        <f>(M35+"1:20")</f>
        <v>0.31944444444444442</v>
      </c>
      <c r="O35" s="447">
        <f>(N35+"1:20")</f>
        <v>0.375</v>
      </c>
      <c r="P35" s="447">
        <f>(O35+"0:20")</f>
        <v>0.3888888888888889</v>
      </c>
      <c r="Q35" s="458"/>
      <c r="R35" s="457">
        <v>8005</v>
      </c>
    </row>
    <row r="36" spans="1:18" ht="16.5">
      <c r="A36" s="187">
        <v>34</v>
      </c>
      <c r="B36" s="185"/>
      <c r="C36" s="186">
        <v>0.88541666666666663</v>
      </c>
      <c r="D36" s="186">
        <f t="shared" si="0"/>
        <v>0.89930555555555547</v>
      </c>
      <c r="E36" s="405">
        <f t="shared" si="6"/>
        <v>0.96180555555555547</v>
      </c>
      <c r="F36" s="186">
        <f t="shared" si="10"/>
        <v>1.0173611111111109</v>
      </c>
      <c r="G36" s="186">
        <f t="shared" si="2"/>
        <v>1.0312499999999998</v>
      </c>
      <c r="H36" s="185"/>
      <c r="I36" s="184" t="s">
        <v>136</v>
      </c>
      <c r="J36" s="456">
        <v>2</v>
      </c>
      <c r="K36" s="455"/>
      <c r="L36" s="454">
        <v>0.45833333333333331</v>
      </c>
      <c r="M36" s="447">
        <f>(L36+"0:20")</f>
        <v>0.47222222222222221</v>
      </c>
      <c r="N36" s="448">
        <f>(M36+"1:50")</f>
        <v>0.54861111111111116</v>
      </c>
      <c r="O36" s="447">
        <f>(N36+"1:30")</f>
        <v>0.61111111111111116</v>
      </c>
      <c r="P36" s="447">
        <f>(O36+"0:20")</f>
        <v>0.625</v>
      </c>
      <c r="Q36" s="453"/>
      <c r="R36" s="452">
        <v>8005</v>
      </c>
    </row>
    <row r="37" spans="1:18" ht="16.5">
      <c r="A37" s="187">
        <v>35</v>
      </c>
      <c r="B37" s="185"/>
      <c r="C37" s="186">
        <v>0.90625</v>
      </c>
      <c r="D37" s="186">
        <f t="shared" si="0"/>
        <v>0.92013888888888884</v>
      </c>
      <c r="E37" s="405">
        <f t="shared" si="6"/>
        <v>0.98263888888888884</v>
      </c>
      <c r="F37" s="186">
        <f t="shared" si="10"/>
        <v>1.0381944444444444</v>
      </c>
      <c r="G37" s="186">
        <f t="shared" si="2"/>
        <v>1.0520833333333333</v>
      </c>
      <c r="H37" s="185"/>
      <c r="I37" s="184" t="s">
        <v>136</v>
      </c>
      <c r="J37" s="456">
        <v>3</v>
      </c>
      <c r="K37" s="455"/>
      <c r="L37" s="454">
        <v>0.6875</v>
      </c>
      <c r="M37" s="447">
        <f>(L37+"0:20")</f>
        <v>0.70138888888888884</v>
      </c>
      <c r="N37" s="448">
        <f>(M37+"2:00")</f>
        <v>0.78472222222222221</v>
      </c>
      <c r="O37" s="447">
        <f>(N37+"1:20")</f>
        <v>0.84027777777777779</v>
      </c>
      <c r="P37" s="447">
        <f>(O37+"0:20")</f>
        <v>0.85416666666666663</v>
      </c>
      <c r="Q37" s="453"/>
      <c r="R37" s="452">
        <v>8005</v>
      </c>
    </row>
    <row r="38" spans="1:18" ht="17.25" thickBot="1">
      <c r="A38" s="183">
        <v>36</v>
      </c>
      <c r="B38" s="182">
        <v>0.91666666666666663</v>
      </c>
      <c r="C38" s="182">
        <v>0.92708333333333337</v>
      </c>
      <c r="D38" s="182">
        <f t="shared" si="0"/>
        <v>0.94097222222222221</v>
      </c>
      <c r="E38" s="182">
        <f>D38+"01:20"</f>
        <v>0.99652777777777779</v>
      </c>
      <c r="F38" s="182">
        <f t="shared" si="10"/>
        <v>1.0520833333333333</v>
      </c>
      <c r="G38" s="182">
        <f t="shared" si="2"/>
        <v>1.0659722222222221</v>
      </c>
      <c r="H38" s="182">
        <v>7.6388888888888895E-2</v>
      </c>
      <c r="I38" s="181" t="s">
        <v>137</v>
      </c>
      <c r="J38" s="451">
        <v>4</v>
      </c>
      <c r="K38" s="450"/>
      <c r="L38" s="449">
        <v>0.91666666666666663</v>
      </c>
      <c r="M38" s="447">
        <f>(L38+"0:20")</f>
        <v>0.93055555555555547</v>
      </c>
      <c r="N38" s="448">
        <f>(M38+"1:15")</f>
        <v>0.98263888888888884</v>
      </c>
      <c r="O38" s="447">
        <f>(N38+"1:15")</f>
        <v>1.0347222222222221</v>
      </c>
      <c r="P38" s="447">
        <f>(O38+"0:15")</f>
        <v>1.0451388888888888</v>
      </c>
      <c r="Q38" s="446"/>
      <c r="R38" s="445">
        <v>8005</v>
      </c>
    </row>
    <row r="39" spans="1:18" ht="15.75" customHeight="1">
      <c r="A39" s="187">
        <v>37</v>
      </c>
      <c r="B39" s="185"/>
      <c r="C39" s="186">
        <v>0.94791666666666663</v>
      </c>
      <c r="D39" s="186">
        <f t="shared" si="0"/>
        <v>0.96180555555555547</v>
      </c>
      <c r="E39" s="405">
        <f>D39+"01:20"</f>
        <v>1.0173611111111109</v>
      </c>
      <c r="F39" s="186">
        <f t="shared" si="10"/>
        <v>1.0729166666666665</v>
      </c>
      <c r="G39" s="186">
        <f t="shared" si="2"/>
        <v>1.0868055555555554</v>
      </c>
      <c r="H39" s="185"/>
      <c r="I39" s="184" t="s">
        <v>136</v>
      </c>
      <c r="J39" s="823" t="s">
        <v>241</v>
      </c>
      <c r="K39" s="824"/>
      <c r="L39" s="824"/>
      <c r="M39" s="824"/>
      <c r="N39" s="824"/>
      <c r="O39" s="824"/>
      <c r="P39" s="824"/>
      <c r="Q39" s="824"/>
      <c r="R39" s="825"/>
    </row>
    <row r="40" spans="1:18" ht="15.75" customHeight="1">
      <c r="A40" s="187">
        <v>38</v>
      </c>
      <c r="B40" s="185"/>
      <c r="C40" s="186">
        <v>0.96875</v>
      </c>
      <c r="D40" s="186">
        <f t="shared" si="0"/>
        <v>0.98263888888888884</v>
      </c>
      <c r="E40" s="405">
        <f>D40+"01:20"</f>
        <v>1.0381944444444444</v>
      </c>
      <c r="F40" s="186">
        <f t="shared" si="10"/>
        <v>1.09375</v>
      </c>
      <c r="G40" s="186">
        <f t="shared" si="2"/>
        <v>1.1076388888888888</v>
      </c>
      <c r="H40" s="185"/>
      <c r="I40" s="184" t="s">
        <v>136</v>
      </c>
      <c r="J40" s="826"/>
      <c r="K40" s="827"/>
      <c r="L40" s="827"/>
      <c r="M40" s="827"/>
      <c r="N40" s="827"/>
      <c r="O40" s="827"/>
      <c r="P40" s="827"/>
      <c r="Q40" s="827"/>
      <c r="R40" s="828"/>
    </row>
    <row r="41" spans="1:18" ht="16.5" customHeight="1">
      <c r="A41" s="183">
        <v>39</v>
      </c>
      <c r="B41" s="182">
        <v>0.97916666666666663</v>
      </c>
      <c r="C41" s="182">
        <v>0.98958333333333337</v>
      </c>
      <c r="D41" s="182">
        <f t="shared" si="0"/>
        <v>1.0034722222222223</v>
      </c>
      <c r="E41" s="182">
        <f>D41+"01:20"</f>
        <v>1.0590277777777779</v>
      </c>
      <c r="F41" s="182">
        <f t="shared" si="10"/>
        <v>1.1145833333333335</v>
      </c>
      <c r="G41" s="182">
        <f t="shared" si="2"/>
        <v>1.1284722222222223</v>
      </c>
      <c r="H41" s="182">
        <v>0.1388888888888889</v>
      </c>
      <c r="I41" s="181" t="s">
        <v>137</v>
      </c>
      <c r="J41" s="826"/>
      <c r="K41" s="827"/>
      <c r="L41" s="827"/>
      <c r="M41" s="827"/>
      <c r="N41" s="827"/>
      <c r="O41" s="827"/>
      <c r="P41" s="827"/>
      <c r="Q41" s="827"/>
      <c r="R41" s="828"/>
    </row>
    <row r="42" spans="1:18" ht="17.25" customHeight="1" thickBot="1">
      <c r="A42" s="180">
        <v>40</v>
      </c>
      <c r="B42" s="178"/>
      <c r="C42" s="179">
        <v>0</v>
      </c>
      <c r="D42" s="179">
        <f t="shared" si="0"/>
        <v>1.3888888888888888E-2</v>
      </c>
      <c r="E42" s="406">
        <f>D42+"01:20"</f>
        <v>6.9444444444444448E-2</v>
      </c>
      <c r="F42" s="179">
        <f t="shared" si="10"/>
        <v>0.125</v>
      </c>
      <c r="G42" s="179">
        <f t="shared" si="2"/>
        <v>0.1388888888888889</v>
      </c>
      <c r="H42" s="178"/>
      <c r="I42" s="177" t="s">
        <v>136</v>
      </c>
      <c r="J42" s="829"/>
      <c r="K42" s="830"/>
      <c r="L42" s="830"/>
      <c r="M42" s="830"/>
      <c r="N42" s="830"/>
      <c r="O42" s="830"/>
      <c r="P42" s="830"/>
      <c r="Q42" s="830"/>
      <c r="R42" s="831"/>
    </row>
  </sheetData>
  <mergeCells count="2">
    <mergeCell ref="J39:R42"/>
    <mergeCell ref="A1:R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44222-DCB4-49B5-87B5-BD7D96BDBED4}">
  <sheetPr>
    <tabColor rgb="FFFFFF00"/>
    <pageSetUpPr fitToPage="1"/>
  </sheetPr>
  <dimension ref="A1:AJ49"/>
  <sheetViews>
    <sheetView tabSelected="1" zoomScale="85" zoomScaleNormal="85" workbookViewId="0">
      <selection sqref="A1:M1"/>
    </sheetView>
  </sheetViews>
  <sheetFormatPr defaultRowHeight="13.5"/>
  <cols>
    <col min="1" max="1" width="4.25" style="104" customWidth="1"/>
    <col min="2" max="12" width="6.875" style="104" customWidth="1"/>
    <col min="13" max="13" width="7.5" style="104" customWidth="1"/>
    <col min="14" max="14" width="7.375" style="104" customWidth="1"/>
    <col min="15" max="15" width="6.125" style="104" customWidth="1"/>
    <col min="16" max="26" width="6.875" style="104" customWidth="1"/>
    <col min="27" max="27" width="6.25" style="104" customWidth="1"/>
    <col min="28" max="28" width="7.5" style="104" customWidth="1"/>
    <col min="29" max="29" width="5.375" style="104" customWidth="1"/>
    <col min="30" max="42" width="6.875" style="104" customWidth="1"/>
    <col min="43" max="16384" width="9" style="104"/>
  </cols>
  <sheetData>
    <row r="1" spans="1:36" ht="17.25" customHeight="1">
      <c r="A1" s="843" t="s">
        <v>313</v>
      </c>
      <c r="B1" s="843"/>
      <c r="C1" s="843"/>
      <c r="D1" s="843"/>
      <c r="E1" s="843"/>
      <c r="F1" s="843"/>
      <c r="G1" s="843"/>
      <c r="H1" s="843"/>
      <c r="I1" s="843"/>
      <c r="J1" s="843"/>
      <c r="K1" s="843"/>
      <c r="L1" s="843"/>
      <c r="M1" s="843"/>
      <c r="O1" s="105"/>
      <c r="P1" s="105"/>
      <c r="Q1" s="105"/>
      <c r="R1" s="105"/>
      <c r="S1" s="105"/>
      <c r="T1" s="105"/>
      <c r="U1" s="105"/>
      <c r="V1" s="105"/>
      <c r="W1" s="105"/>
      <c r="Z1" s="174"/>
      <c r="AA1" s="174"/>
      <c r="AB1" s="174"/>
    </row>
    <row r="2" spans="1:36" ht="17.25" customHeight="1" thickBo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75"/>
      <c r="Z2" s="174"/>
      <c r="AA2" s="174"/>
      <c r="AB2" s="174"/>
    </row>
    <row r="3" spans="1:36" ht="26.25" customHeight="1" thickBot="1">
      <c r="A3" s="844" t="s">
        <v>135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6"/>
      <c r="M3" s="844" t="s">
        <v>135</v>
      </c>
      <c r="N3" s="845"/>
      <c r="O3" s="845"/>
      <c r="P3" s="845"/>
      <c r="Q3" s="845"/>
      <c r="R3" s="845"/>
      <c r="S3" s="845"/>
      <c r="T3" s="845"/>
      <c r="U3" s="845"/>
      <c r="V3" s="845"/>
      <c r="W3" s="845"/>
      <c r="X3" s="846"/>
      <c r="Y3" s="844" t="s">
        <v>135</v>
      </c>
      <c r="Z3" s="845"/>
      <c r="AA3" s="845"/>
      <c r="AB3" s="845"/>
      <c r="AC3" s="845"/>
      <c r="AD3" s="845"/>
      <c r="AE3" s="845"/>
      <c r="AF3" s="845"/>
      <c r="AG3" s="845"/>
      <c r="AH3" s="845"/>
      <c r="AI3" s="845"/>
      <c r="AJ3" s="846"/>
    </row>
    <row r="4" spans="1:36" ht="30.75" customHeight="1">
      <c r="A4" s="847" t="s">
        <v>134</v>
      </c>
      <c r="B4" s="848"/>
      <c r="C4" s="848"/>
      <c r="D4" s="848"/>
      <c r="E4" s="848"/>
      <c r="F4" s="848"/>
      <c r="G4" s="848"/>
      <c r="H4" s="848"/>
      <c r="I4" s="848"/>
      <c r="J4" s="848"/>
      <c r="K4" s="848"/>
      <c r="L4" s="849"/>
      <c r="M4" s="847" t="s">
        <v>133</v>
      </c>
      <c r="N4" s="848"/>
      <c r="O4" s="848"/>
      <c r="P4" s="848"/>
      <c r="Q4" s="848"/>
      <c r="R4" s="848"/>
      <c r="S4" s="848"/>
      <c r="T4" s="848"/>
      <c r="U4" s="848"/>
      <c r="V4" s="848"/>
      <c r="W4" s="848"/>
      <c r="X4" s="849"/>
      <c r="Y4" s="847" t="s">
        <v>132</v>
      </c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9"/>
    </row>
    <row r="5" spans="1:36" ht="30.75" customHeight="1" thickBot="1">
      <c r="A5" s="170" t="s">
        <v>131</v>
      </c>
      <c r="B5" s="171" t="s">
        <v>123</v>
      </c>
      <c r="C5" s="173" t="s">
        <v>130</v>
      </c>
      <c r="D5" s="167" t="s">
        <v>124</v>
      </c>
      <c r="E5" s="167" t="s">
        <v>125</v>
      </c>
      <c r="F5" s="169" t="s">
        <v>126</v>
      </c>
      <c r="G5" s="172" t="s">
        <v>127</v>
      </c>
      <c r="H5" s="167" t="s">
        <v>126</v>
      </c>
      <c r="I5" s="167" t="s">
        <v>125</v>
      </c>
      <c r="J5" s="167" t="s">
        <v>124</v>
      </c>
      <c r="K5" s="167" t="s">
        <v>123</v>
      </c>
      <c r="L5" s="393" t="s">
        <v>122</v>
      </c>
      <c r="M5" s="170" t="s">
        <v>129</v>
      </c>
      <c r="N5" s="171" t="s">
        <v>123</v>
      </c>
      <c r="O5" s="170" t="s">
        <v>128</v>
      </c>
      <c r="P5" s="167" t="s">
        <v>124</v>
      </c>
      <c r="Q5" s="167" t="s">
        <v>125</v>
      </c>
      <c r="R5" s="169" t="s">
        <v>126</v>
      </c>
      <c r="S5" s="168" t="s">
        <v>127</v>
      </c>
      <c r="T5" s="167" t="s">
        <v>126</v>
      </c>
      <c r="U5" s="167" t="s">
        <v>125</v>
      </c>
      <c r="V5" s="167" t="s">
        <v>124</v>
      </c>
      <c r="W5" s="167" t="s">
        <v>123</v>
      </c>
      <c r="X5" s="393" t="s">
        <v>122</v>
      </c>
      <c r="Y5" s="170" t="s">
        <v>129</v>
      </c>
      <c r="Z5" s="171" t="s">
        <v>123</v>
      </c>
      <c r="AA5" s="170" t="s">
        <v>128</v>
      </c>
      <c r="AB5" s="167" t="s">
        <v>124</v>
      </c>
      <c r="AC5" s="167" t="s">
        <v>125</v>
      </c>
      <c r="AD5" s="169" t="s">
        <v>126</v>
      </c>
      <c r="AE5" s="168" t="s">
        <v>127</v>
      </c>
      <c r="AF5" s="167" t="s">
        <v>126</v>
      </c>
      <c r="AG5" s="167" t="s">
        <v>125</v>
      </c>
      <c r="AH5" s="167" t="s">
        <v>124</v>
      </c>
      <c r="AI5" s="167" t="s">
        <v>123</v>
      </c>
      <c r="AJ5" s="393" t="s">
        <v>122</v>
      </c>
    </row>
    <row r="6" spans="1:36" ht="21.95" customHeight="1">
      <c r="A6" s="166">
        <v>1</v>
      </c>
      <c r="B6" s="165"/>
      <c r="C6" s="164"/>
      <c r="D6" s="164"/>
      <c r="E6" s="163">
        <v>0.22916666666666666</v>
      </c>
      <c r="F6" s="153">
        <f>(E6+"0:15")</f>
        <v>0.23958333333333331</v>
      </c>
      <c r="G6" s="152">
        <f t="shared" ref="G6:G37" si="0">(F6+"1:10")</f>
        <v>0.28819444444444442</v>
      </c>
      <c r="H6" s="151">
        <f t="shared" ref="H6:H37" si="1">(G6+"0:45")</f>
        <v>0.31944444444444442</v>
      </c>
      <c r="I6" s="151">
        <f>(H6+"0:15")</f>
        <v>0.3298611111111111</v>
      </c>
      <c r="J6" s="162"/>
      <c r="K6" s="155"/>
      <c r="L6" s="394">
        <v>7001</v>
      </c>
      <c r="M6" s="157">
        <v>1</v>
      </c>
      <c r="N6" s="161"/>
      <c r="O6" s="161"/>
      <c r="P6" s="160"/>
      <c r="Q6" s="160">
        <v>0.22916666666666666</v>
      </c>
      <c r="R6" s="159">
        <f>(Q6+"0:10")</f>
        <v>0.2361111111111111</v>
      </c>
      <c r="S6" s="158">
        <f>(R6+"0:50")</f>
        <v>0.27083333333333331</v>
      </c>
      <c r="T6" s="136">
        <f>(S6+"0:50")</f>
        <v>0.30555555555555552</v>
      </c>
      <c r="U6" s="136">
        <f>(T6+"0:10")</f>
        <v>0.31249999999999994</v>
      </c>
      <c r="V6" s="136"/>
      <c r="W6" s="136"/>
      <c r="X6" s="395">
        <v>7001</v>
      </c>
      <c r="Y6" s="157">
        <v>1</v>
      </c>
      <c r="Z6" s="156"/>
      <c r="AA6" s="156"/>
      <c r="AB6" s="155"/>
      <c r="AC6" s="154">
        <v>0.22916666666666666</v>
      </c>
      <c r="AD6" s="153">
        <f>(AC6+"0:10")</f>
        <v>0.2361111111111111</v>
      </c>
      <c r="AE6" s="152">
        <f t="shared" ref="AE6:AE13" si="2">(AD6+"1:10")</f>
        <v>0.28472222222222221</v>
      </c>
      <c r="AF6" s="151">
        <f t="shared" ref="AF6:AF24" si="3">(AE6+"0:50")</f>
        <v>0.31944444444444442</v>
      </c>
      <c r="AG6" s="151">
        <f>(AF6+"0:10")</f>
        <v>0.32638888888888884</v>
      </c>
      <c r="AH6" s="151"/>
      <c r="AI6" s="151"/>
      <c r="AJ6" s="396">
        <v>7001</v>
      </c>
    </row>
    <row r="7" spans="1:36" ht="21.95" customHeight="1">
      <c r="A7" s="128">
        <v>2</v>
      </c>
      <c r="B7" s="127"/>
      <c r="C7" s="126"/>
      <c r="D7" s="442">
        <v>0.24652777777777779</v>
      </c>
      <c r="E7" s="442"/>
      <c r="F7" s="124">
        <f>(D7+"0:20")</f>
        <v>0.26041666666666669</v>
      </c>
      <c r="G7" s="123">
        <f t="shared" si="0"/>
        <v>0.30902777777777779</v>
      </c>
      <c r="H7" s="122">
        <f t="shared" si="1"/>
        <v>0.34027777777777779</v>
      </c>
      <c r="I7" s="122"/>
      <c r="J7" s="122">
        <f>(H7+"0:20")</f>
        <v>0.35416666666666669</v>
      </c>
      <c r="K7" s="122"/>
      <c r="L7" s="397">
        <v>7002</v>
      </c>
      <c r="M7" s="133">
        <v>2</v>
      </c>
      <c r="N7" s="140"/>
      <c r="O7" s="139"/>
      <c r="P7" s="139">
        <v>0.24652777777777779</v>
      </c>
      <c r="Q7" s="139"/>
      <c r="R7" s="138">
        <f>(P7+"0:20")</f>
        <v>0.26041666666666669</v>
      </c>
      <c r="S7" s="137">
        <f t="shared" ref="S7:S32" si="4">(R7+"1:10")</f>
        <v>0.30902777777777779</v>
      </c>
      <c r="T7" s="136">
        <f t="shared" ref="T7:T32" si="5">(S7+"0:50")</f>
        <v>0.34375</v>
      </c>
      <c r="U7" s="135"/>
      <c r="V7" s="135">
        <f>(T7+"0:20")</f>
        <v>0.3576388888888889</v>
      </c>
      <c r="W7" s="135"/>
      <c r="X7" s="398">
        <v>7002</v>
      </c>
      <c r="Y7" s="133">
        <v>2</v>
      </c>
      <c r="Z7" s="132"/>
      <c r="AA7" s="132"/>
      <c r="AB7" s="130">
        <v>0.24652777777777779</v>
      </c>
      <c r="AC7" s="130"/>
      <c r="AD7" s="124">
        <f>(AB7+"0:20")</f>
        <v>0.26041666666666669</v>
      </c>
      <c r="AE7" s="123">
        <f t="shared" si="2"/>
        <v>0.30902777777777779</v>
      </c>
      <c r="AF7" s="122">
        <f t="shared" si="3"/>
        <v>0.34375</v>
      </c>
      <c r="AG7" s="122"/>
      <c r="AH7" s="122">
        <f>(AF7+"0:20")</f>
        <v>0.3576388888888889</v>
      </c>
      <c r="AI7" s="122"/>
      <c r="AJ7" s="399">
        <v>7002</v>
      </c>
    </row>
    <row r="8" spans="1:36" ht="21.95" customHeight="1">
      <c r="A8" s="128">
        <v>3</v>
      </c>
      <c r="B8" s="127"/>
      <c r="C8" s="126"/>
      <c r="D8" s="127"/>
      <c r="E8" s="442">
        <v>0.2638888888888889</v>
      </c>
      <c r="F8" s="124">
        <f>(E8+"0:15")</f>
        <v>0.27430555555555558</v>
      </c>
      <c r="G8" s="123">
        <f t="shared" si="0"/>
        <v>0.32291666666666669</v>
      </c>
      <c r="H8" s="122">
        <f t="shared" si="1"/>
        <v>0.35416666666666669</v>
      </c>
      <c r="I8" s="122">
        <f>(H8+"0:15")</f>
        <v>0.36458333333333337</v>
      </c>
      <c r="J8" s="145"/>
      <c r="K8" s="145"/>
      <c r="L8" s="397">
        <v>7001</v>
      </c>
      <c r="M8" s="133">
        <v>3</v>
      </c>
      <c r="N8" s="140"/>
      <c r="O8" s="140"/>
      <c r="P8" s="140"/>
      <c r="Q8" s="139">
        <v>0.27083333333333331</v>
      </c>
      <c r="R8" s="138">
        <f>(Q8+"0:10")</f>
        <v>0.27777777777777773</v>
      </c>
      <c r="S8" s="137">
        <f t="shared" si="4"/>
        <v>0.32638888888888884</v>
      </c>
      <c r="T8" s="136">
        <f t="shared" si="5"/>
        <v>0.36111111111111105</v>
      </c>
      <c r="U8" s="135">
        <f>(T8+"0:10")</f>
        <v>0.36805555555555547</v>
      </c>
      <c r="V8" s="135"/>
      <c r="W8" s="135"/>
      <c r="X8" s="398">
        <v>7001</v>
      </c>
      <c r="Y8" s="133">
        <v>3</v>
      </c>
      <c r="Z8" s="132"/>
      <c r="AA8" s="132"/>
      <c r="AB8" s="131"/>
      <c r="AC8" s="130">
        <v>0.27083333333333331</v>
      </c>
      <c r="AD8" s="124">
        <f>(AC8+"0:10")</f>
        <v>0.27777777777777773</v>
      </c>
      <c r="AE8" s="123">
        <f t="shared" si="2"/>
        <v>0.32638888888888884</v>
      </c>
      <c r="AF8" s="122">
        <f t="shared" si="3"/>
        <v>0.36111111111111105</v>
      </c>
      <c r="AG8" s="122">
        <f>(AF8+"0:10")</f>
        <v>0.36805555555555547</v>
      </c>
      <c r="AH8" s="122"/>
      <c r="AI8" s="122"/>
      <c r="AJ8" s="400">
        <v>7001</v>
      </c>
    </row>
    <row r="9" spans="1:36" ht="21.95" customHeight="1">
      <c r="A9" s="128">
        <v>4</v>
      </c>
      <c r="B9" s="442">
        <v>0.27083333333333331</v>
      </c>
      <c r="C9" s="122">
        <f>(B9+"0:20")</f>
        <v>0.28472222222222221</v>
      </c>
      <c r="D9" s="125"/>
      <c r="E9" s="443"/>
      <c r="F9" s="124">
        <f>(C9+"0:20")</f>
        <v>0.2986111111111111</v>
      </c>
      <c r="G9" s="123">
        <f t="shared" si="0"/>
        <v>0.34722222222222221</v>
      </c>
      <c r="H9" s="122">
        <f t="shared" si="1"/>
        <v>0.37847222222222221</v>
      </c>
      <c r="I9" s="122"/>
      <c r="J9" s="122"/>
      <c r="K9" s="122">
        <f>(H9+"0:40")</f>
        <v>0.40625</v>
      </c>
      <c r="L9" s="397">
        <v>7000</v>
      </c>
      <c r="M9" s="133">
        <v>4</v>
      </c>
      <c r="N9" s="139">
        <v>0.27083333333333331</v>
      </c>
      <c r="O9" s="144">
        <f>(N9+"0:20")</f>
        <v>0.28472222222222221</v>
      </c>
      <c r="P9" s="139"/>
      <c r="Q9" s="149"/>
      <c r="R9" s="138">
        <f>(O9+"0:20")</f>
        <v>0.2986111111111111</v>
      </c>
      <c r="S9" s="137">
        <f t="shared" si="4"/>
        <v>0.34722222222222221</v>
      </c>
      <c r="T9" s="136">
        <f t="shared" si="5"/>
        <v>0.38194444444444442</v>
      </c>
      <c r="U9" s="135"/>
      <c r="V9" s="135"/>
      <c r="W9" s="135">
        <f>(T9+"0:40")</f>
        <v>0.40972222222222221</v>
      </c>
      <c r="X9" s="398">
        <v>7000</v>
      </c>
      <c r="Y9" s="133">
        <v>4</v>
      </c>
      <c r="Z9" s="130">
        <v>0.27083333333333331</v>
      </c>
      <c r="AA9" s="145">
        <f>(Z9+"0:20")</f>
        <v>0.28472222222222221</v>
      </c>
      <c r="AB9" s="130"/>
      <c r="AC9" s="131"/>
      <c r="AD9" s="124">
        <f>(AA9+"0:20")</f>
        <v>0.2986111111111111</v>
      </c>
      <c r="AE9" s="123">
        <f t="shared" si="2"/>
        <v>0.34722222222222221</v>
      </c>
      <c r="AF9" s="122">
        <f t="shared" si="3"/>
        <v>0.38194444444444442</v>
      </c>
      <c r="AG9" s="122"/>
      <c r="AH9" s="122"/>
      <c r="AI9" s="122">
        <f>(AH9+"0:20")</f>
        <v>1.3888888888888888E-2</v>
      </c>
      <c r="AJ9" s="399">
        <v>7000</v>
      </c>
    </row>
    <row r="10" spans="1:36" ht="21.95" customHeight="1">
      <c r="A10" s="381" t="s">
        <v>314</v>
      </c>
      <c r="B10" s="127"/>
      <c r="C10" s="126"/>
      <c r="D10" s="127"/>
      <c r="E10" s="147">
        <v>0.30208333333333331</v>
      </c>
      <c r="F10" s="382">
        <f>(E10+"0:15")</f>
        <v>0.3125</v>
      </c>
      <c r="G10" s="383">
        <f t="shared" si="0"/>
        <v>0.3611111111111111</v>
      </c>
      <c r="H10" s="850" t="s">
        <v>315</v>
      </c>
      <c r="I10" s="851"/>
      <c r="J10" s="851"/>
      <c r="K10" s="852"/>
      <c r="L10" s="401" t="s">
        <v>214</v>
      </c>
      <c r="M10" s="133">
        <v>5</v>
      </c>
      <c r="N10" s="140"/>
      <c r="O10" s="139"/>
      <c r="P10" s="139"/>
      <c r="Q10" s="139">
        <v>0.31944444444444448</v>
      </c>
      <c r="R10" s="138">
        <f>(Q10+"0:10")</f>
        <v>0.3263888888888889</v>
      </c>
      <c r="S10" s="137">
        <f t="shared" si="4"/>
        <v>0.375</v>
      </c>
      <c r="T10" s="136">
        <f t="shared" si="5"/>
        <v>0.40972222222222221</v>
      </c>
      <c r="U10" s="135">
        <f>(T10+"0:10")</f>
        <v>0.41666666666666663</v>
      </c>
      <c r="V10" s="135"/>
      <c r="W10" s="135"/>
      <c r="X10" s="398">
        <v>7001</v>
      </c>
      <c r="Y10" s="133">
        <v>5</v>
      </c>
      <c r="Z10" s="132"/>
      <c r="AA10" s="130"/>
      <c r="AB10" s="131"/>
      <c r="AC10" s="130">
        <v>0.31944444444444448</v>
      </c>
      <c r="AD10" s="124">
        <f>(AC10+"0:10")</f>
        <v>0.3263888888888889</v>
      </c>
      <c r="AE10" s="123">
        <f t="shared" si="2"/>
        <v>0.375</v>
      </c>
      <c r="AF10" s="122">
        <f t="shared" si="3"/>
        <v>0.40972222222222221</v>
      </c>
      <c r="AG10" s="122">
        <f>(AF10+"0:10")</f>
        <v>0.41666666666666663</v>
      </c>
      <c r="AH10" s="122"/>
      <c r="AI10" s="122"/>
      <c r="AJ10" s="400">
        <v>7001</v>
      </c>
    </row>
    <row r="11" spans="1:36" ht="21.95" customHeight="1">
      <c r="A11" s="128">
        <v>5</v>
      </c>
      <c r="B11" s="127"/>
      <c r="C11" s="126"/>
      <c r="D11" s="127"/>
      <c r="E11" s="442">
        <v>0.3125</v>
      </c>
      <c r="F11" s="124">
        <f>(E11+"0:15")</f>
        <v>0.32291666666666669</v>
      </c>
      <c r="G11" s="123">
        <f t="shared" si="0"/>
        <v>0.37152777777777779</v>
      </c>
      <c r="H11" s="122">
        <f t="shared" si="1"/>
        <v>0.40277777777777779</v>
      </c>
      <c r="I11" s="122">
        <f>(H11+"0:15")</f>
        <v>0.41319444444444448</v>
      </c>
      <c r="J11" s="145"/>
      <c r="K11" s="131"/>
      <c r="L11" s="397">
        <v>7001</v>
      </c>
      <c r="M11" s="133">
        <v>6</v>
      </c>
      <c r="N11" s="140"/>
      <c r="O11" s="140"/>
      <c r="P11" s="139"/>
      <c r="Q11" s="139">
        <v>0.3888888888888889</v>
      </c>
      <c r="R11" s="138">
        <f>(Q11+"0:10")</f>
        <v>0.39583333333333331</v>
      </c>
      <c r="S11" s="137">
        <f t="shared" si="4"/>
        <v>0.44444444444444442</v>
      </c>
      <c r="T11" s="136">
        <f t="shared" si="5"/>
        <v>0.47916666666666663</v>
      </c>
      <c r="U11" s="135">
        <f>(T11+"0:10")</f>
        <v>0.48611111111111105</v>
      </c>
      <c r="V11" s="135"/>
      <c r="W11" s="135"/>
      <c r="X11" s="398">
        <v>7001</v>
      </c>
      <c r="Y11" s="133">
        <v>6</v>
      </c>
      <c r="Z11" s="130"/>
      <c r="AA11" s="145"/>
      <c r="AB11" s="131"/>
      <c r="AC11" s="130">
        <v>0.3611111111111111</v>
      </c>
      <c r="AD11" s="124">
        <f>(AC11+"0:10")</f>
        <v>0.36805555555555552</v>
      </c>
      <c r="AE11" s="123">
        <f t="shared" si="2"/>
        <v>0.41666666666666663</v>
      </c>
      <c r="AF11" s="122">
        <f t="shared" si="3"/>
        <v>0.45138888888888884</v>
      </c>
      <c r="AG11" s="122">
        <f>(AF11+"0:10")</f>
        <v>0.45833333333333326</v>
      </c>
      <c r="AH11" s="122"/>
      <c r="AI11" s="122"/>
      <c r="AJ11" s="400">
        <v>7001</v>
      </c>
    </row>
    <row r="12" spans="1:36" ht="21.95" customHeight="1">
      <c r="A12" s="128">
        <v>6</v>
      </c>
      <c r="B12" s="127"/>
      <c r="C12" s="126"/>
      <c r="D12" s="127"/>
      <c r="E12" s="442">
        <v>0.3611111111111111</v>
      </c>
      <c r="F12" s="124">
        <f>(E12+"0:10")</f>
        <v>0.36805555555555552</v>
      </c>
      <c r="G12" s="123">
        <f t="shared" si="0"/>
        <v>0.41666666666666663</v>
      </c>
      <c r="H12" s="122">
        <f t="shared" si="1"/>
        <v>0.44791666666666663</v>
      </c>
      <c r="I12" s="122">
        <f>(H12+"0:15")</f>
        <v>0.45833333333333331</v>
      </c>
      <c r="J12" s="145"/>
      <c r="K12" s="131"/>
      <c r="L12" s="397">
        <v>7001</v>
      </c>
      <c r="M12" s="133">
        <v>7</v>
      </c>
      <c r="N12" s="139"/>
      <c r="O12" s="144"/>
      <c r="P12" s="139"/>
      <c r="Q12" s="139">
        <v>0.4236111111111111</v>
      </c>
      <c r="R12" s="138">
        <f>(Q12+"0:10")</f>
        <v>0.43055555555555552</v>
      </c>
      <c r="S12" s="137">
        <f t="shared" si="4"/>
        <v>0.47916666666666663</v>
      </c>
      <c r="T12" s="136">
        <f t="shared" si="5"/>
        <v>0.51388888888888884</v>
      </c>
      <c r="U12" s="135">
        <f>(T12+"0:10")</f>
        <v>0.52083333333333326</v>
      </c>
      <c r="V12" s="135"/>
      <c r="W12" s="135"/>
      <c r="X12" s="398">
        <v>7001</v>
      </c>
      <c r="Y12" s="133">
        <v>7</v>
      </c>
      <c r="Z12" s="132"/>
      <c r="AA12" s="130"/>
      <c r="AB12" s="130">
        <v>0.3888888888888889</v>
      </c>
      <c r="AC12" s="130"/>
      <c r="AD12" s="124">
        <f>(AB12+"0:20")</f>
        <v>0.40277777777777779</v>
      </c>
      <c r="AE12" s="123">
        <f t="shared" si="2"/>
        <v>0.4513888888888889</v>
      </c>
      <c r="AF12" s="122">
        <f t="shared" si="3"/>
        <v>0.4861111111111111</v>
      </c>
      <c r="AG12" s="122"/>
      <c r="AH12" s="122">
        <f>(AF12+"0:20")</f>
        <v>0.5</v>
      </c>
      <c r="AI12" s="122"/>
      <c r="AJ12" s="399">
        <v>7002</v>
      </c>
    </row>
    <row r="13" spans="1:36" ht="21.95" customHeight="1">
      <c r="A13" s="128">
        <v>7</v>
      </c>
      <c r="B13" s="127"/>
      <c r="C13" s="126"/>
      <c r="D13" s="442">
        <v>0.38194444444444442</v>
      </c>
      <c r="E13" s="442"/>
      <c r="F13" s="124">
        <f>(D13+"0:20")</f>
        <v>0.39583333333333331</v>
      </c>
      <c r="G13" s="123">
        <f t="shared" si="0"/>
        <v>0.44444444444444442</v>
      </c>
      <c r="H13" s="122">
        <f t="shared" si="1"/>
        <v>0.47569444444444442</v>
      </c>
      <c r="I13" s="122"/>
      <c r="J13" s="122">
        <f>(H13+"0:20")</f>
        <v>0.48958333333333331</v>
      </c>
      <c r="K13" s="122"/>
      <c r="L13" s="397">
        <v>7002</v>
      </c>
      <c r="M13" s="133">
        <v>8</v>
      </c>
      <c r="N13" s="140"/>
      <c r="O13" s="140"/>
      <c r="P13" s="139">
        <v>0.43055555555555558</v>
      </c>
      <c r="Q13" s="139"/>
      <c r="R13" s="138">
        <f>(P13+"0:20")</f>
        <v>0.44444444444444448</v>
      </c>
      <c r="S13" s="137">
        <f t="shared" si="4"/>
        <v>0.49305555555555558</v>
      </c>
      <c r="T13" s="136">
        <f t="shared" si="5"/>
        <v>0.52777777777777779</v>
      </c>
      <c r="U13" s="135"/>
      <c r="V13" s="135">
        <f>(T13+"0:20")</f>
        <v>0.54166666666666663</v>
      </c>
      <c r="W13" s="135"/>
      <c r="X13" s="398">
        <v>7002</v>
      </c>
      <c r="Y13" s="133">
        <v>8</v>
      </c>
      <c r="Z13" s="132"/>
      <c r="AA13" s="132"/>
      <c r="AB13" s="131"/>
      <c r="AC13" s="130">
        <v>0.41666666666666669</v>
      </c>
      <c r="AD13" s="124">
        <f>(AC13+"0:10")</f>
        <v>0.4236111111111111</v>
      </c>
      <c r="AE13" s="123">
        <f t="shared" si="2"/>
        <v>0.47222222222222221</v>
      </c>
      <c r="AF13" s="122">
        <f t="shared" si="3"/>
        <v>0.50694444444444442</v>
      </c>
      <c r="AG13" s="122">
        <f>(AF13+"0:10")</f>
        <v>0.51388888888888884</v>
      </c>
      <c r="AH13" s="141"/>
      <c r="AI13" s="141"/>
      <c r="AJ13" s="400">
        <v>7001</v>
      </c>
    </row>
    <row r="14" spans="1:36" ht="21.95" customHeight="1">
      <c r="A14" s="128">
        <v>8</v>
      </c>
      <c r="B14" s="127"/>
      <c r="C14" s="443"/>
      <c r="D14" s="125"/>
      <c r="E14" s="442">
        <v>0.39930555555555558</v>
      </c>
      <c r="F14" s="124">
        <f>(E14+"0:15")</f>
        <v>0.40972222222222227</v>
      </c>
      <c r="G14" s="123">
        <f t="shared" si="0"/>
        <v>0.45833333333333337</v>
      </c>
      <c r="H14" s="122">
        <f t="shared" si="1"/>
        <v>0.48958333333333337</v>
      </c>
      <c r="I14" s="122">
        <f>(H14+"0:15")</f>
        <v>0.5</v>
      </c>
      <c r="J14" s="145"/>
      <c r="K14" s="145"/>
      <c r="L14" s="397">
        <v>7001</v>
      </c>
      <c r="M14" s="133">
        <v>9</v>
      </c>
      <c r="N14" s="139"/>
      <c r="O14" s="144"/>
      <c r="P14" s="139"/>
      <c r="Q14" s="139">
        <v>0.46527777777777773</v>
      </c>
      <c r="R14" s="138">
        <f>(Q14+"0:10")</f>
        <v>0.47222222222222215</v>
      </c>
      <c r="S14" s="137">
        <f t="shared" si="4"/>
        <v>0.52083333333333326</v>
      </c>
      <c r="T14" s="136">
        <f t="shared" si="5"/>
        <v>0.55555555555555547</v>
      </c>
      <c r="U14" s="135">
        <f>(T14+"0:10")</f>
        <v>0.56249999999999989</v>
      </c>
      <c r="V14" s="135"/>
      <c r="W14" s="135"/>
      <c r="X14" s="398">
        <v>7001</v>
      </c>
      <c r="Y14" s="133">
        <v>9</v>
      </c>
      <c r="Z14" s="130"/>
      <c r="AA14" s="145"/>
      <c r="AB14" s="131"/>
      <c r="AC14" s="130">
        <v>0.44444444444444442</v>
      </c>
      <c r="AD14" s="124">
        <f>(AC14+"0:10")</f>
        <v>0.45138888888888884</v>
      </c>
      <c r="AE14" s="123">
        <f>(AD14+"1:40")</f>
        <v>0.52083333333333326</v>
      </c>
      <c r="AF14" s="122">
        <f t="shared" si="3"/>
        <v>0.55555555555555547</v>
      </c>
      <c r="AG14" s="122">
        <f>(AF14+"0:10")</f>
        <v>0.56249999999999989</v>
      </c>
      <c r="AH14" s="122"/>
      <c r="AI14" s="122"/>
      <c r="AJ14" s="400">
        <v>7001</v>
      </c>
    </row>
    <row r="15" spans="1:36" ht="21.95" customHeight="1">
      <c r="A15" s="128">
        <v>9</v>
      </c>
      <c r="B15" s="127"/>
      <c r="C15" s="150"/>
      <c r="D15" s="127"/>
      <c r="E15" s="146">
        <v>0.4375</v>
      </c>
      <c r="F15" s="138">
        <f>(E15+"0:15")</f>
        <v>0.44791666666666669</v>
      </c>
      <c r="G15" s="137">
        <f t="shared" si="0"/>
        <v>0.49652777777777779</v>
      </c>
      <c r="H15" s="135">
        <f t="shared" si="1"/>
        <v>0.52777777777777779</v>
      </c>
      <c r="I15" s="135">
        <f>(H15+"0:15")</f>
        <v>0.53819444444444442</v>
      </c>
      <c r="J15" s="144"/>
      <c r="K15" s="149"/>
      <c r="L15" s="398">
        <v>7001</v>
      </c>
      <c r="M15" s="133">
        <v>10</v>
      </c>
      <c r="N15" s="139">
        <v>0.4861111111111111</v>
      </c>
      <c r="O15" s="144">
        <f>(N15+"0:20")</f>
        <v>0.5</v>
      </c>
      <c r="P15" s="139"/>
      <c r="Q15" s="139"/>
      <c r="R15" s="138">
        <f>(O15+"0:20")</f>
        <v>0.51388888888888884</v>
      </c>
      <c r="S15" s="137">
        <f t="shared" si="4"/>
        <v>0.5625</v>
      </c>
      <c r="T15" s="136">
        <f t="shared" si="5"/>
        <v>0.59722222222222221</v>
      </c>
      <c r="U15" s="135"/>
      <c r="V15" s="135"/>
      <c r="W15" s="135">
        <f>(T15+"0:40")</f>
        <v>0.625</v>
      </c>
      <c r="X15" s="398">
        <v>7000</v>
      </c>
      <c r="Y15" s="133">
        <v>10</v>
      </c>
      <c r="Z15" s="132"/>
      <c r="AA15" s="132"/>
      <c r="AB15" s="131"/>
      <c r="AC15" s="130">
        <v>0.5</v>
      </c>
      <c r="AD15" s="124">
        <f>(AC15+"0:10")</f>
        <v>0.50694444444444442</v>
      </c>
      <c r="AE15" s="123">
        <f>(AD15+"1:40")</f>
        <v>0.57638888888888884</v>
      </c>
      <c r="AF15" s="122">
        <f t="shared" si="3"/>
        <v>0.61111111111111105</v>
      </c>
      <c r="AG15" s="122">
        <f>(AF15+"0:10")</f>
        <v>0.61805555555555547</v>
      </c>
      <c r="AH15" s="122"/>
      <c r="AI15" s="122"/>
      <c r="AJ15" s="400">
        <v>7001</v>
      </c>
    </row>
    <row r="16" spans="1:36" ht="21.95" customHeight="1">
      <c r="A16" s="128">
        <v>10</v>
      </c>
      <c r="B16" s="146">
        <v>0.4375</v>
      </c>
      <c r="C16" s="122">
        <f>(B16+"0:20")</f>
        <v>0.4513888888888889</v>
      </c>
      <c r="D16" s="147"/>
      <c r="E16" s="148"/>
      <c r="F16" s="138">
        <f>(C16+"0:20")</f>
        <v>0.46527777777777779</v>
      </c>
      <c r="G16" s="137">
        <f t="shared" si="0"/>
        <v>0.51388888888888895</v>
      </c>
      <c r="H16" s="135">
        <f t="shared" si="1"/>
        <v>0.54513888888888895</v>
      </c>
      <c r="I16" s="135"/>
      <c r="J16" s="135"/>
      <c r="K16" s="122">
        <f>(H16+"0:40")</f>
        <v>0.57291666666666674</v>
      </c>
      <c r="L16" s="398">
        <v>7000</v>
      </c>
      <c r="M16" s="133">
        <v>11</v>
      </c>
      <c r="N16" s="140"/>
      <c r="O16" s="140"/>
      <c r="P16" s="139"/>
      <c r="Q16" s="139">
        <v>0.54861111111111105</v>
      </c>
      <c r="R16" s="138">
        <f>(Q16+"0:10")</f>
        <v>0.55555555555555547</v>
      </c>
      <c r="S16" s="137">
        <f t="shared" si="4"/>
        <v>0.60416666666666663</v>
      </c>
      <c r="T16" s="136">
        <f t="shared" si="5"/>
        <v>0.63888888888888884</v>
      </c>
      <c r="U16" s="135">
        <f>(T16+"0:10")</f>
        <v>0.64583333333333326</v>
      </c>
      <c r="V16" s="135"/>
      <c r="W16" s="135"/>
      <c r="X16" s="398">
        <v>7001</v>
      </c>
      <c r="Y16" s="133">
        <v>11</v>
      </c>
      <c r="Z16" s="130">
        <v>0.5</v>
      </c>
      <c r="AA16" s="145">
        <f>(Z16+"0:20")</f>
        <v>0.51388888888888884</v>
      </c>
      <c r="AB16" s="132"/>
      <c r="AC16" s="131"/>
      <c r="AD16" s="124">
        <f>(AA16+"0:20")</f>
        <v>0.52777777777777768</v>
      </c>
      <c r="AE16" s="123">
        <f>(AD16+"1:50")</f>
        <v>0.60416666666666652</v>
      </c>
      <c r="AF16" s="122">
        <f t="shared" si="3"/>
        <v>0.63888888888888873</v>
      </c>
      <c r="AG16" s="122"/>
      <c r="AH16" s="122"/>
      <c r="AI16" s="122">
        <f>(AH16+"0:20")</f>
        <v>1.3888888888888888E-2</v>
      </c>
      <c r="AJ16" s="399">
        <v>7000</v>
      </c>
    </row>
    <row r="17" spans="1:36" ht="21.95" customHeight="1">
      <c r="A17" s="128">
        <v>11</v>
      </c>
      <c r="B17" s="127"/>
      <c r="C17" s="126"/>
      <c r="D17" s="127"/>
      <c r="E17" s="442">
        <v>0.49305555555555558</v>
      </c>
      <c r="F17" s="124">
        <f>(E17+"0:10")</f>
        <v>0.5</v>
      </c>
      <c r="G17" s="123">
        <f t="shared" si="0"/>
        <v>0.54861111111111116</v>
      </c>
      <c r="H17" s="122">
        <f t="shared" si="1"/>
        <v>0.57986111111111116</v>
      </c>
      <c r="I17" s="122">
        <f>(H17+"0:15")</f>
        <v>0.59027777777777779</v>
      </c>
      <c r="J17" s="145"/>
      <c r="K17" s="131"/>
      <c r="L17" s="397">
        <v>7001</v>
      </c>
      <c r="M17" s="133">
        <v>12</v>
      </c>
      <c r="N17" s="140"/>
      <c r="O17" s="140"/>
      <c r="P17" s="140"/>
      <c r="Q17" s="139">
        <v>0.57638888888888895</v>
      </c>
      <c r="R17" s="138">
        <f>(Q17+"0:10")</f>
        <v>0.58333333333333337</v>
      </c>
      <c r="S17" s="137">
        <f t="shared" si="4"/>
        <v>0.63194444444444453</v>
      </c>
      <c r="T17" s="136">
        <f t="shared" si="5"/>
        <v>0.66666666666666674</v>
      </c>
      <c r="U17" s="135">
        <f>(T17+"0:10")</f>
        <v>0.67361111111111116</v>
      </c>
      <c r="V17" s="135"/>
      <c r="W17" s="135"/>
      <c r="X17" s="398">
        <v>7001</v>
      </c>
      <c r="Y17" s="133">
        <v>12</v>
      </c>
      <c r="Z17" s="132"/>
      <c r="AA17" s="132"/>
      <c r="AB17" s="131"/>
      <c r="AC17" s="130">
        <v>0.54166666666666663</v>
      </c>
      <c r="AD17" s="124">
        <f>(AC17+"0:10")</f>
        <v>0.54861111111111105</v>
      </c>
      <c r="AE17" s="123">
        <f>(AD17+"1:40")</f>
        <v>0.61805555555555547</v>
      </c>
      <c r="AF17" s="122">
        <f t="shared" si="3"/>
        <v>0.65277777777777768</v>
      </c>
      <c r="AG17" s="122">
        <f>(AF17+"0:10")</f>
        <v>0.6597222222222221</v>
      </c>
      <c r="AH17" s="141"/>
      <c r="AI17" s="141"/>
      <c r="AJ17" s="400">
        <v>7001</v>
      </c>
    </row>
    <row r="18" spans="1:36" ht="21.95" customHeight="1">
      <c r="A18" s="128">
        <v>12</v>
      </c>
      <c r="B18" s="127"/>
      <c r="C18" s="126"/>
      <c r="D18" s="442">
        <v>0.51736111111111105</v>
      </c>
      <c r="E18" s="442"/>
      <c r="F18" s="124">
        <f>(D18+"0:20")</f>
        <v>0.53124999999999989</v>
      </c>
      <c r="G18" s="123">
        <f t="shared" si="0"/>
        <v>0.57986111111111105</v>
      </c>
      <c r="H18" s="122">
        <f t="shared" si="1"/>
        <v>0.61111111111111105</v>
      </c>
      <c r="I18" s="122"/>
      <c r="J18" s="122">
        <f>(H18+"0:20")</f>
        <v>0.62499999999999989</v>
      </c>
      <c r="K18" s="122"/>
      <c r="L18" s="397">
        <v>7002</v>
      </c>
      <c r="M18" s="133">
        <v>13</v>
      </c>
      <c r="N18" s="140"/>
      <c r="O18" s="140"/>
      <c r="P18" s="140"/>
      <c r="Q18" s="139">
        <v>0.61805555555555558</v>
      </c>
      <c r="R18" s="138">
        <f>(Q18+"0:10")</f>
        <v>0.625</v>
      </c>
      <c r="S18" s="137">
        <f t="shared" si="4"/>
        <v>0.67361111111111116</v>
      </c>
      <c r="T18" s="136">
        <f t="shared" si="5"/>
        <v>0.70833333333333337</v>
      </c>
      <c r="U18" s="135">
        <f>(T18+"0:10")</f>
        <v>0.71527777777777779</v>
      </c>
      <c r="V18" s="135"/>
      <c r="W18" s="135"/>
      <c r="X18" s="398">
        <v>7001</v>
      </c>
      <c r="Y18" s="133">
        <v>13</v>
      </c>
      <c r="Z18" s="132"/>
      <c r="AA18" s="132"/>
      <c r="AB18" s="139">
        <v>0.55555555555555558</v>
      </c>
      <c r="AC18" s="130"/>
      <c r="AD18" s="124">
        <f>(AB18+"0:20")</f>
        <v>0.56944444444444442</v>
      </c>
      <c r="AE18" s="123">
        <f>(AD18+"1:50")</f>
        <v>0.64583333333333326</v>
      </c>
      <c r="AF18" s="122">
        <f t="shared" si="3"/>
        <v>0.68055555555555547</v>
      </c>
      <c r="AG18" s="122"/>
      <c r="AH18" s="122">
        <f>(AF18+"0:20")</f>
        <v>0.69444444444444431</v>
      </c>
      <c r="AI18" s="122"/>
      <c r="AJ18" s="399">
        <v>7002</v>
      </c>
    </row>
    <row r="19" spans="1:36" ht="21.95" customHeight="1">
      <c r="A19" s="128">
        <v>13</v>
      </c>
      <c r="B19" s="443"/>
      <c r="C19" s="147"/>
      <c r="D19" s="147"/>
      <c r="E19" s="442">
        <v>0.53472222222222221</v>
      </c>
      <c r="F19" s="124">
        <f>(E19+"0:15")</f>
        <v>0.54513888888888884</v>
      </c>
      <c r="G19" s="123">
        <f t="shared" si="0"/>
        <v>0.59375</v>
      </c>
      <c r="H19" s="122">
        <f t="shared" si="1"/>
        <v>0.625</v>
      </c>
      <c r="I19" s="122">
        <f>(H19+"0:15")</f>
        <v>0.63541666666666663</v>
      </c>
      <c r="J19" s="122"/>
      <c r="K19" s="122"/>
      <c r="L19" s="397">
        <v>7001</v>
      </c>
      <c r="M19" s="133">
        <v>14</v>
      </c>
      <c r="N19" s="140"/>
      <c r="O19" s="140"/>
      <c r="P19" s="139">
        <v>0.625</v>
      </c>
      <c r="Q19" s="139"/>
      <c r="R19" s="138">
        <f>(P19+"0:20")</f>
        <v>0.63888888888888884</v>
      </c>
      <c r="S19" s="137">
        <f t="shared" si="4"/>
        <v>0.6875</v>
      </c>
      <c r="T19" s="136">
        <f t="shared" si="5"/>
        <v>0.72222222222222221</v>
      </c>
      <c r="U19" s="135"/>
      <c r="V19" s="135">
        <f>(T19+"0:20")</f>
        <v>0.73611111111111105</v>
      </c>
      <c r="W19" s="135"/>
      <c r="X19" s="398">
        <v>7002</v>
      </c>
      <c r="Y19" s="133">
        <v>14</v>
      </c>
      <c r="Z19" s="130"/>
      <c r="AA19" s="145"/>
      <c r="AB19" s="131"/>
      <c r="AC19" s="130">
        <v>0.59027777777777779</v>
      </c>
      <c r="AD19" s="124">
        <f>(AC19+"0:10")</f>
        <v>0.59722222222222221</v>
      </c>
      <c r="AE19" s="123">
        <f>(AD19+"1:40")</f>
        <v>0.66666666666666663</v>
      </c>
      <c r="AF19" s="122">
        <f t="shared" si="3"/>
        <v>0.70138888888888884</v>
      </c>
      <c r="AG19" s="122">
        <f>(AF19+"0:10")</f>
        <v>0.70833333333333326</v>
      </c>
      <c r="AH19" s="122"/>
      <c r="AI19" s="122"/>
      <c r="AJ19" s="400">
        <v>7001</v>
      </c>
    </row>
    <row r="20" spans="1:36" ht="21.95" customHeight="1">
      <c r="A20" s="128">
        <v>14</v>
      </c>
      <c r="B20" s="443"/>
      <c r="C20" s="147"/>
      <c r="D20" s="147"/>
      <c r="E20" s="442">
        <v>0.56944444444444442</v>
      </c>
      <c r="F20" s="124">
        <f>(E20+"0:15")</f>
        <v>0.57986111111111105</v>
      </c>
      <c r="G20" s="123">
        <f t="shared" si="0"/>
        <v>0.62847222222222221</v>
      </c>
      <c r="H20" s="122">
        <f t="shared" si="1"/>
        <v>0.65972222222222221</v>
      </c>
      <c r="I20" s="122">
        <f>(H20+"0:15")</f>
        <v>0.67013888888888884</v>
      </c>
      <c r="J20" s="145"/>
      <c r="K20" s="131"/>
      <c r="L20" s="397">
        <v>7001</v>
      </c>
      <c r="M20" s="133">
        <v>15</v>
      </c>
      <c r="N20" s="139"/>
      <c r="O20" s="144"/>
      <c r="P20" s="139"/>
      <c r="Q20" s="139">
        <v>0.70833333333333337</v>
      </c>
      <c r="R20" s="138">
        <f>(Q20+"0:10")</f>
        <v>0.71527777777777779</v>
      </c>
      <c r="S20" s="137">
        <f t="shared" si="4"/>
        <v>0.76388888888888895</v>
      </c>
      <c r="T20" s="136">
        <f t="shared" si="5"/>
        <v>0.79861111111111116</v>
      </c>
      <c r="U20" s="135">
        <f>(T20+"0:10")</f>
        <v>0.80555555555555558</v>
      </c>
      <c r="V20" s="135"/>
      <c r="W20" s="135"/>
      <c r="X20" s="398">
        <v>7001</v>
      </c>
      <c r="Y20" s="133">
        <v>15</v>
      </c>
      <c r="Z20" s="130"/>
      <c r="AA20" s="145"/>
      <c r="AB20" s="131"/>
      <c r="AC20" s="130">
        <v>0.65972222222222221</v>
      </c>
      <c r="AD20" s="124">
        <f>(AC20+"0:10")</f>
        <v>0.66666666666666663</v>
      </c>
      <c r="AE20" s="123">
        <f>(AD20+"1:40")</f>
        <v>0.73611111111111105</v>
      </c>
      <c r="AF20" s="122">
        <f t="shared" si="3"/>
        <v>0.77083333333333326</v>
      </c>
      <c r="AG20" s="122">
        <f>(AF20+"0:10")</f>
        <v>0.77777777777777768</v>
      </c>
      <c r="AH20" s="122"/>
      <c r="AI20" s="122"/>
      <c r="AJ20" s="400">
        <v>7001</v>
      </c>
    </row>
    <row r="21" spans="1:36" ht="21.95" customHeight="1">
      <c r="A21" s="128">
        <v>15</v>
      </c>
      <c r="B21" s="146">
        <v>0.58333333333333337</v>
      </c>
      <c r="C21" s="122">
        <f>(B21+"0:20")</f>
        <v>0.59722222222222221</v>
      </c>
      <c r="D21" s="443"/>
      <c r="E21" s="443"/>
      <c r="F21" s="124">
        <f>(C21+"0:20")</f>
        <v>0.61111111111111105</v>
      </c>
      <c r="G21" s="123">
        <f t="shared" si="0"/>
        <v>0.65972222222222221</v>
      </c>
      <c r="H21" s="122">
        <f t="shared" si="1"/>
        <v>0.69097222222222221</v>
      </c>
      <c r="I21" s="122"/>
      <c r="J21" s="122"/>
      <c r="K21" s="122">
        <f>(H21+"0:40")</f>
        <v>0.71875</v>
      </c>
      <c r="L21" s="397">
        <v>7000</v>
      </c>
      <c r="M21" s="133">
        <v>16</v>
      </c>
      <c r="N21" s="139"/>
      <c r="O21" s="144"/>
      <c r="P21" s="144"/>
      <c r="Q21" s="139">
        <v>0.72916666666666663</v>
      </c>
      <c r="R21" s="138">
        <f>(Q21+"0:10")</f>
        <v>0.73611111111111105</v>
      </c>
      <c r="S21" s="137">
        <f t="shared" si="4"/>
        <v>0.78472222222222221</v>
      </c>
      <c r="T21" s="136">
        <f t="shared" si="5"/>
        <v>0.81944444444444442</v>
      </c>
      <c r="U21" s="135">
        <f>(T21+"0:10")</f>
        <v>0.82638888888888884</v>
      </c>
      <c r="V21" s="135"/>
      <c r="W21" s="135"/>
      <c r="X21" s="398">
        <v>7001</v>
      </c>
      <c r="Y21" s="133">
        <v>16</v>
      </c>
      <c r="Z21" s="130"/>
      <c r="AA21" s="145"/>
      <c r="AB21" s="131"/>
      <c r="AC21" s="130">
        <v>0.6875</v>
      </c>
      <c r="AD21" s="124">
        <f>(AC21+"0:10")</f>
        <v>0.69444444444444442</v>
      </c>
      <c r="AE21" s="123">
        <f>(AD21+"1:40")</f>
        <v>0.76388888888888884</v>
      </c>
      <c r="AF21" s="122">
        <f t="shared" si="3"/>
        <v>0.79861111111111105</v>
      </c>
      <c r="AG21" s="122">
        <f>(AF21+"0:10")</f>
        <v>0.80555555555555547</v>
      </c>
      <c r="AH21" s="122"/>
      <c r="AI21" s="122"/>
      <c r="AJ21" s="400">
        <v>7001</v>
      </c>
    </row>
    <row r="22" spans="1:36" ht="21.95" customHeight="1">
      <c r="A22" s="128">
        <v>16</v>
      </c>
      <c r="B22" s="443"/>
      <c r="C22" s="147"/>
      <c r="D22" s="147"/>
      <c r="E22" s="442">
        <v>0.625</v>
      </c>
      <c r="F22" s="124">
        <f>(E22+"0:10")</f>
        <v>0.63194444444444442</v>
      </c>
      <c r="G22" s="123">
        <f t="shared" si="0"/>
        <v>0.68055555555555558</v>
      </c>
      <c r="H22" s="122">
        <f t="shared" si="1"/>
        <v>0.71180555555555558</v>
      </c>
      <c r="I22" s="122">
        <f>(H22+"0:15")</f>
        <v>0.72222222222222221</v>
      </c>
      <c r="J22" s="145"/>
      <c r="K22" s="131"/>
      <c r="L22" s="397">
        <v>7001</v>
      </c>
      <c r="M22" s="133">
        <v>17</v>
      </c>
      <c r="N22" s="139">
        <v>0.72916666666666663</v>
      </c>
      <c r="O22" s="144">
        <f>(N22+"0:20")</f>
        <v>0.74305555555555547</v>
      </c>
      <c r="P22" s="139"/>
      <c r="Q22" s="139"/>
      <c r="R22" s="138">
        <f>(O22+"0:20")</f>
        <v>0.75694444444444431</v>
      </c>
      <c r="S22" s="137">
        <f t="shared" si="4"/>
        <v>0.80555555555555547</v>
      </c>
      <c r="T22" s="136">
        <f t="shared" si="5"/>
        <v>0.84027777777777768</v>
      </c>
      <c r="U22" s="135"/>
      <c r="V22" s="135"/>
      <c r="W22" s="135">
        <f>(T22+"0:40")</f>
        <v>0.86805555555555547</v>
      </c>
      <c r="X22" s="398">
        <v>7000</v>
      </c>
      <c r="Y22" s="133">
        <v>17</v>
      </c>
      <c r="Z22" s="130">
        <v>0.6875</v>
      </c>
      <c r="AA22" s="145">
        <f>(Z22+"0:20")</f>
        <v>0.70138888888888884</v>
      </c>
      <c r="AB22" s="130"/>
      <c r="AC22" s="131"/>
      <c r="AD22" s="124">
        <f>(AA22+"0:20")</f>
        <v>0.71527777777777768</v>
      </c>
      <c r="AE22" s="123">
        <f>(AD22+"1:50")</f>
        <v>0.79166666666666652</v>
      </c>
      <c r="AF22" s="122">
        <f t="shared" si="3"/>
        <v>0.82638888888888873</v>
      </c>
      <c r="AG22" s="122"/>
      <c r="AH22" s="122"/>
      <c r="AI22" s="122">
        <f>(AH22+"0:20")</f>
        <v>1.3888888888888888E-2</v>
      </c>
      <c r="AJ22" s="399">
        <v>7000</v>
      </c>
    </row>
    <row r="23" spans="1:36" ht="21.95" customHeight="1">
      <c r="A23" s="128">
        <v>17</v>
      </c>
      <c r="B23" s="127"/>
      <c r="C23" s="126"/>
      <c r="D23" s="125"/>
      <c r="E23" s="442">
        <v>0.65972222222222221</v>
      </c>
      <c r="F23" s="124">
        <f>(E23+"0:15")</f>
        <v>0.67013888888888884</v>
      </c>
      <c r="G23" s="123">
        <f t="shared" si="0"/>
        <v>0.71875</v>
      </c>
      <c r="H23" s="122">
        <f t="shared" si="1"/>
        <v>0.75</v>
      </c>
      <c r="I23" s="122">
        <f>(H23+"0:15")</f>
        <v>0.76041666666666663</v>
      </c>
      <c r="J23" s="145"/>
      <c r="K23" s="145"/>
      <c r="L23" s="397">
        <v>7001</v>
      </c>
      <c r="M23" s="133">
        <v>18</v>
      </c>
      <c r="N23" s="140"/>
      <c r="O23" s="139"/>
      <c r="P23" s="139"/>
      <c r="Q23" s="139">
        <v>0.77083333333333337</v>
      </c>
      <c r="R23" s="138">
        <f>(Q23+"0:10")</f>
        <v>0.77777777777777779</v>
      </c>
      <c r="S23" s="137">
        <f t="shared" si="4"/>
        <v>0.82638888888888895</v>
      </c>
      <c r="T23" s="136">
        <f t="shared" si="5"/>
        <v>0.86111111111111116</v>
      </c>
      <c r="U23" s="135">
        <f>(T23+"0:10")</f>
        <v>0.86805555555555558</v>
      </c>
      <c r="V23" s="135"/>
      <c r="W23" s="135"/>
      <c r="X23" s="398">
        <v>7001</v>
      </c>
      <c r="Y23" s="133">
        <v>18</v>
      </c>
      <c r="Z23" s="132"/>
      <c r="AA23" s="132"/>
      <c r="AB23" s="131"/>
      <c r="AC23" s="130">
        <v>0.72916666666666663</v>
      </c>
      <c r="AD23" s="124">
        <f>(AC23+"0:10")</f>
        <v>0.73611111111111105</v>
      </c>
      <c r="AE23" s="123">
        <f>(AD23+"1:40")</f>
        <v>0.80555555555555547</v>
      </c>
      <c r="AF23" s="122">
        <f t="shared" si="3"/>
        <v>0.84027777777777768</v>
      </c>
      <c r="AG23" s="122">
        <f>(AF23+"0:10")</f>
        <v>0.8472222222222221</v>
      </c>
      <c r="AH23" s="122"/>
      <c r="AI23" s="122"/>
      <c r="AJ23" s="400">
        <v>7001</v>
      </c>
    </row>
    <row r="24" spans="1:36" ht="21.95" customHeight="1">
      <c r="A24" s="128">
        <v>18</v>
      </c>
      <c r="B24" s="443"/>
      <c r="C24" s="147"/>
      <c r="D24" s="442">
        <v>0.67361111111111116</v>
      </c>
      <c r="E24" s="442"/>
      <c r="F24" s="124">
        <f>(D24+"0:20")</f>
        <v>0.6875</v>
      </c>
      <c r="G24" s="123">
        <f t="shared" si="0"/>
        <v>0.73611111111111116</v>
      </c>
      <c r="H24" s="122">
        <f t="shared" si="1"/>
        <v>0.76736111111111116</v>
      </c>
      <c r="I24" s="122"/>
      <c r="J24" s="122">
        <f>(H24+"0:20")</f>
        <v>0.78125</v>
      </c>
      <c r="K24" s="122"/>
      <c r="L24" s="397">
        <v>7002</v>
      </c>
      <c r="M24" s="133">
        <v>19</v>
      </c>
      <c r="N24" s="139"/>
      <c r="O24" s="144"/>
      <c r="P24" s="139">
        <v>0.79166666666666663</v>
      </c>
      <c r="Q24" s="139"/>
      <c r="R24" s="138">
        <f>(P24+"0:20")</f>
        <v>0.80555555555555547</v>
      </c>
      <c r="S24" s="137">
        <f t="shared" si="4"/>
        <v>0.85416666666666663</v>
      </c>
      <c r="T24" s="136">
        <f t="shared" si="5"/>
        <v>0.88888888888888884</v>
      </c>
      <c r="U24" s="135"/>
      <c r="V24" s="135">
        <f>(T24+"0:20")</f>
        <v>0.90277777777777768</v>
      </c>
      <c r="W24" s="135"/>
      <c r="X24" s="398">
        <v>7002</v>
      </c>
      <c r="Y24" s="133">
        <v>19</v>
      </c>
      <c r="Z24" s="130"/>
      <c r="AA24" s="145"/>
      <c r="AB24" s="130">
        <v>0.74305555555555547</v>
      </c>
      <c r="AC24" s="130"/>
      <c r="AD24" s="124">
        <f>(AB24+"0:20")</f>
        <v>0.75694444444444431</v>
      </c>
      <c r="AE24" s="123">
        <f>(AD24+"1:50")</f>
        <v>0.83333333333333326</v>
      </c>
      <c r="AF24" s="122">
        <f t="shared" si="3"/>
        <v>0.86805555555555547</v>
      </c>
      <c r="AG24" s="122"/>
      <c r="AH24" s="122">
        <f>(AF24+"0:20")</f>
        <v>0.88194444444444431</v>
      </c>
      <c r="AI24" s="122"/>
      <c r="AJ24" s="399">
        <v>7002</v>
      </c>
    </row>
    <row r="25" spans="1:36" ht="21.95" customHeight="1">
      <c r="A25" s="128">
        <v>19</v>
      </c>
      <c r="B25" s="127"/>
      <c r="C25" s="443"/>
      <c r="D25" s="443"/>
      <c r="E25" s="442">
        <v>0.70138888888888884</v>
      </c>
      <c r="F25" s="124">
        <f>(E25+"0:15")</f>
        <v>0.71180555555555547</v>
      </c>
      <c r="G25" s="123">
        <f t="shared" si="0"/>
        <v>0.76041666666666663</v>
      </c>
      <c r="H25" s="122">
        <f t="shared" si="1"/>
        <v>0.79166666666666663</v>
      </c>
      <c r="I25" s="122">
        <f>(H25+"0:15")</f>
        <v>0.80208333333333326</v>
      </c>
      <c r="J25" s="145"/>
      <c r="K25" s="131"/>
      <c r="L25" s="397">
        <v>7001</v>
      </c>
      <c r="M25" s="133">
        <v>20</v>
      </c>
      <c r="N25" s="139"/>
      <c r="O25" s="144"/>
      <c r="P25" s="139"/>
      <c r="Q25" s="139">
        <v>0.84027777777777779</v>
      </c>
      <c r="R25" s="138">
        <f>(Q25+"0:10")</f>
        <v>0.84722222222222221</v>
      </c>
      <c r="S25" s="137">
        <f t="shared" si="4"/>
        <v>0.89583333333333337</v>
      </c>
      <c r="T25" s="136">
        <f t="shared" si="5"/>
        <v>0.93055555555555558</v>
      </c>
      <c r="U25" s="135">
        <f>(T25+"0:10")</f>
        <v>0.9375</v>
      </c>
      <c r="V25" s="135"/>
      <c r="W25" s="135"/>
      <c r="X25" s="398">
        <v>7001</v>
      </c>
      <c r="Y25" s="133">
        <v>20</v>
      </c>
      <c r="Z25" s="130"/>
      <c r="AA25" s="145"/>
      <c r="AB25" s="131"/>
      <c r="AC25" s="130">
        <v>0.81944444444444453</v>
      </c>
      <c r="AD25" s="124">
        <f>(AC25+"0:10")</f>
        <v>0.82638888888888895</v>
      </c>
      <c r="AE25" s="123">
        <f>(AD25+"1:40")</f>
        <v>0.89583333333333337</v>
      </c>
      <c r="AF25" s="122">
        <f>(AE25+"0:50")</f>
        <v>0.93055555555555558</v>
      </c>
      <c r="AG25" s="122">
        <f>(AF25+"0:10")</f>
        <v>0.9375</v>
      </c>
      <c r="AH25" s="122"/>
      <c r="AI25" s="122"/>
      <c r="AJ25" s="400">
        <v>7001</v>
      </c>
    </row>
    <row r="26" spans="1:36" ht="21.95" customHeight="1">
      <c r="A26" s="128">
        <v>20</v>
      </c>
      <c r="B26" s="127"/>
      <c r="C26" s="126"/>
      <c r="D26" s="127"/>
      <c r="E26" s="442">
        <v>0.75</v>
      </c>
      <c r="F26" s="124">
        <v>0.76041666666666663</v>
      </c>
      <c r="G26" s="123">
        <f t="shared" si="0"/>
        <v>0.80902777777777779</v>
      </c>
      <c r="H26" s="122">
        <v>0.83680555555555558</v>
      </c>
      <c r="I26" s="122">
        <f>(H26+"0:15")</f>
        <v>0.84722222222222221</v>
      </c>
      <c r="J26" s="145"/>
      <c r="K26" s="131"/>
      <c r="L26" s="397">
        <v>7001</v>
      </c>
      <c r="M26" s="133">
        <v>21</v>
      </c>
      <c r="N26" s="140"/>
      <c r="O26" s="140"/>
      <c r="P26" s="140"/>
      <c r="Q26" s="139">
        <v>0.85416666666666663</v>
      </c>
      <c r="R26" s="138">
        <f>(Q26+"0:10")</f>
        <v>0.86111111111111105</v>
      </c>
      <c r="S26" s="137">
        <f t="shared" si="4"/>
        <v>0.90972222222222221</v>
      </c>
      <c r="T26" s="136">
        <f t="shared" si="5"/>
        <v>0.94444444444444442</v>
      </c>
      <c r="U26" s="135">
        <f>(T26+"0:10")</f>
        <v>0.95138888888888884</v>
      </c>
      <c r="V26" s="135"/>
      <c r="W26" s="135"/>
      <c r="X26" s="398">
        <v>7001</v>
      </c>
      <c r="Y26" s="133">
        <v>21</v>
      </c>
      <c r="Z26" s="143"/>
      <c r="AA26" s="142"/>
      <c r="AB26" s="131"/>
      <c r="AC26" s="130">
        <v>0.84027777777777779</v>
      </c>
      <c r="AD26" s="124">
        <f>(AC26+"0:10")</f>
        <v>0.84722222222222221</v>
      </c>
      <c r="AE26" s="123">
        <f>(AD26+"1:30")</f>
        <v>0.90972222222222221</v>
      </c>
      <c r="AF26" s="122">
        <f>(AE26+"0:50")</f>
        <v>0.94444444444444442</v>
      </c>
      <c r="AG26" s="122">
        <f>(AF26+"0:10")</f>
        <v>0.95138888888888884</v>
      </c>
      <c r="AH26" s="141"/>
      <c r="AI26" s="141"/>
      <c r="AJ26" s="400">
        <v>7001</v>
      </c>
    </row>
    <row r="27" spans="1:36" ht="21.95" customHeight="1">
      <c r="A27" s="381" t="s">
        <v>314</v>
      </c>
      <c r="B27" s="127"/>
      <c r="C27" s="443"/>
      <c r="D27" s="443"/>
      <c r="E27" s="147">
        <v>0.75694444444444442</v>
      </c>
      <c r="F27" s="382">
        <f>(E27+"0:15")</f>
        <v>0.76736111111111105</v>
      </c>
      <c r="G27" s="383">
        <f t="shared" si="0"/>
        <v>0.81597222222222221</v>
      </c>
      <c r="H27" s="384">
        <f t="shared" ref="H27" si="6">(G27+"0:45")</f>
        <v>0.84722222222222221</v>
      </c>
      <c r="I27" s="384">
        <f>(H27+"0:15")</f>
        <v>0.85763888888888884</v>
      </c>
      <c r="J27" s="385"/>
      <c r="K27" s="386"/>
      <c r="L27" s="401" t="s">
        <v>214</v>
      </c>
      <c r="M27" s="133">
        <v>22</v>
      </c>
      <c r="N27" s="140"/>
      <c r="O27" s="140"/>
      <c r="P27" s="140"/>
      <c r="Q27" s="139">
        <v>0.88888888888888884</v>
      </c>
      <c r="R27" s="138">
        <f>(Q27+"0:10")</f>
        <v>0.89583333333333326</v>
      </c>
      <c r="S27" s="137">
        <f t="shared" si="4"/>
        <v>0.94444444444444442</v>
      </c>
      <c r="T27" s="136">
        <f t="shared" si="5"/>
        <v>0.97916666666666663</v>
      </c>
      <c r="U27" s="135">
        <f>(T27+"0:10")</f>
        <v>0.98611111111111105</v>
      </c>
      <c r="V27" s="135"/>
      <c r="W27" s="135"/>
      <c r="X27" s="398">
        <v>7001</v>
      </c>
      <c r="Y27" s="133">
        <v>22</v>
      </c>
      <c r="Z27" s="132"/>
      <c r="AA27" s="132"/>
      <c r="AB27" s="131"/>
      <c r="AC27" s="130">
        <v>0.88194444444444453</v>
      </c>
      <c r="AD27" s="124">
        <f>(AC27+"0:10")</f>
        <v>0.88888888888888895</v>
      </c>
      <c r="AE27" s="123">
        <f>(AD27+"1:10")</f>
        <v>0.93750000000000011</v>
      </c>
      <c r="AF27" s="122">
        <f t="shared" ref="AF27:AF31" si="7">(AE27+"0:50")</f>
        <v>0.97222222222222232</v>
      </c>
      <c r="AG27" s="122">
        <f>(AF27+"0:10")</f>
        <v>0.97916666666666674</v>
      </c>
      <c r="AH27" s="122"/>
      <c r="AI27" s="122"/>
      <c r="AJ27" s="400">
        <v>7001</v>
      </c>
    </row>
    <row r="28" spans="1:36" ht="21.95" customHeight="1">
      <c r="A28" s="128">
        <v>21</v>
      </c>
      <c r="B28" s="146">
        <v>0.75</v>
      </c>
      <c r="C28" s="122">
        <f>(B28+"0:20")</f>
        <v>0.76388888888888884</v>
      </c>
      <c r="D28" s="443"/>
      <c r="E28" s="443"/>
      <c r="F28" s="124">
        <f>(C28+"0:20")</f>
        <v>0.77777777777777768</v>
      </c>
      <c r="G28" s="123">
        <f t="shared" si="0"/>
        <v>0.82638888888888884</v>
      </c>
      <c r="H28" s="122">
        <f t="shared" si="1"/>
        <v>0.85763888888888884</v>
      </c>
      <c r="I28" s="122"/>
      <c r="J28" s="122"/>
      <c r="K28" s="122">
        <f>(H28+"0:40")</f>
        <v>0.88541666666666663</v>
      </c>
      <c r="L28" s="397">
        <v>7000</v>
      </c>
      <c r="M28" s="133">
        <v>23</v>
      </c>
      <c r="N28" s="139">
        <v>0.90277777777777779</v>
      </c>
      <c r="O28" s="144">
        <f>(N28+"0:20")</f>
        <v>0.91666666666666663</v>
      </c>
      <c r="P28" s="139"/>
      <c r="Q28" s="139"/>
      <c r="R28" s="138">
        <f>(O28+"0:20")</f>
        <v>0.93055555555555547</v>
      </c>
      <c r="S28" s="137">
        <f t="shared" si="4"/>
        <v>0.97916666666666663</v>
      </c>
      <c r="T28" s="136">
        <f t="shared" si="5"/>
        <v>1.0138888888888888</v>
      </c>
      <c r="U28" s="135"/>
      <c r="V28" s="135"/>
      <c r="W28" s="135">
        <f>(T28+"0:40")</f>
        <v>1.0416666666666665</v>
      </c>
      <c r="X28" s="398">
        <v>7000</v>
      </c>
      <c r="Y28" s="133">
        <v>23</v>
      </c>
      <c r="Z28" s="132"/>
      <c r="AA28" s="130"/>
      <c r="AB28" s="130">
        <v>0.91666666666666663</v>
      </c>
      <c r="AC28" s="130"/>
      <c r="AD28" s="124">
        <f>(AB28+"0:20")</f>
        <v>0.93055555555555547</v>
      </c>
      <c r="AE28" s="123">
        <f>(AD28+"1:10")</f>
        <v>0.97916666666666663</v>
      </c>
      <c r="AF28" s="122">
        <f t="shared" si="7"/>
        <v>1.0138888888888888</v>
      </c>
      <c r="AG28" s="122"/>
      <c r="AH28" s="122">
        <f>(AF28+"0:20")</f>
        <v>1.0277777777777777</v>
      </c>
      <c r="AI28" s="122"/>
      <c r="AJ28" s="400">
        <v>7002</v>
      </c>
    </row>
    <row r="29" spans="1:36" ht="21.95" customHeight="1">
      <c r="A29" s="128">
        <v>22</v>
      </c>
      <c r="B29" s="127"/>
      <c r="C29" s="126"/>
      <c r="D29" s="443"/>
      <c r="E29" s="442">
        <v>0.79166666666666663</v>
      </c>
      <c r="F29" s="124">
        <f>(E29+"0:15")</f>
        <v>0.80208333333333326</v>
      </c>
      <c r="G29" s="123">
        <f t="shared" si="0"/>
        <v>0.85069444444444442</v>
      </c>
      <c r="H29" s="122">
        <f t="shared" si="1"/>
        <v>0.88194444444444442</v>
      </c>
      <c r="I29" s="122">
        <f>(H29+"0:15")</f>
        <v>0.89236111111111105</v>
      </c>
      <c r="J29" s="122"/>
      <c r="K29" s="122"/>
      <c r="L29" s="397">
        <v>7001</v>
      </c>
      <c r="M29" s="133">
        <v>24</v>
      </c>
      <c r="N29" s="139"/>
      <c r="O29" s="140"/>
      <c r="P29" s="139">
        <v>0.93055555555555547</v>
      </c>
      <c r="Q29" s="139"/>
      <c r="R29" s="138">
        <f>(P29+"0:20")</f>
        <v>0.94444444444444431</v>
      </c>
      <c r="S29" s="137">
        <f t="shared" si="4"/>
        <v>0.99305555555555547</v>
      </c>
      <c r="T29" s="136">
        <f t="shared" si="5"/>
        <v>1.0277777777777777</v>
      </c>
      <c r="U29" s="135"/>
      <c r="V29" s="135">
        <f>(T29+"0:20")</f>
        <v>1.0416666666666665</v>
      </c>
      <c r="W29" s="135"/>
      <c r="X29" s="398">
        <v>7002</v>
      </c>
      <c r="Y29" s="133">
        <v>24</v>
      </c>
      <c r="Z29" s="130">
        <v>0.92361111111111116</v>
      </c>
      <c r="AA29" s="145">
        <f>(Z29+"0:20")</f>
        <v>0.9375</v>
      </c>
      <c r="AB29" s="130"/>
      <c r="AC29" s="131"/>
      <c r="AD29" s="124">
        <f>(AA29+"0:20")</f>
        <v>0.95138888888888884</v>
      </c>
      <c r="AE29" s="123">
        <f>(AD29+"1:00")</f>
        <v>0.99305555555555547</v>
      </c>
      <c r="AF29" s="122">
        <f t="shared" si="7"/>
        <v>1.0277777777777777</v>
      </c>
      <c r="AG29" s="122"/>
      <c r="AH29" s="122"/>
      <c r="AI29" s="122">
        <f>(AH29+"0:20")</f>
        <v>1.3888888888888888E-2</v>
      </c>
      <c r="AJ29" s="399">
        <v>7000</v>
      </c>
    </row>
    <row r="30" spans="1:36" ht="21.95" customHeight="1">
      <c r="A30" s="128">
        <v>23</v>
      </c>
      <c r="B30" s="127"/>
      <c r="C30" s="126"/>
      <c r="D30" s="442">
        <v>0.80902777777777779</v>
      </c>
      <c r="E30" s="442"/>
      <c r="F30" s="124">
        <f>(D30+"0:20")</f>
        <v>0.82291666666666663</v>
      </c>
      <c r="G30" s="123">
        <f t="shared" si="0"/>
        <v>0.87152777777777779</v>
      </c>
      <c r="H30" s="122">
        <f t="shared" si="1"/>
        <v>0.90277777777777779</v>
      </c>
      <c r="I30" s="122"/>
      <c r="J30" s="122">
        <f>(H30+"0:20")</f>
        <v>0.91666666666666663</v>
      </c>
      <c r="K30" s="122"/>
      <c r="L30" s="397">
        <v>7002</v>
      </c>
      <c r="M30" s="133">
        <v>25</v>
      </c>
      <c r="N30" s="140"/>
      <c r="O30" s="140"/>
      <c r="P30" s="140"/>
      <c r="Q30" s="139">
        <v>0.95833333333333337</v>
      </c>
      <c r="R30" s="138">
        <f>(Q30+"0:10")</f>
        <v>0.96527777777777779</v>
      </c>
      <c r="S30" s="137">
        <f t="shared" si="4"/>
        <v>1.0138888888888888</v>
      </c>
      <c r="T30" s="136">
        <f t="shared" si="5"/>
        <v>1.0486111111111112</v>
      </c>
      <c r="U30" s="135">
        <f>(T30+"0:10")</f>
        <v>1.0555555555555556</v>
      </c>
      <c r="V30" s="135"/>
      <c r="W30" s="135"/>
      <c r="X30" s="398">
        <v>7001</v>
      </c>
      <c r="Y30" s="133">
        <v>25</v>
      </c>
      <c r="Z30" s="132"/>
      <c r="AA30" s="132"/>
      <c r="AB30" s="131"/>
      <c r="AC30" s="130">
        <v>0.95833333333333337</v>
      </c>
      <c r="AD30" s="124">
        <f>(AC30+"0:10")</f>
        <v>0.96527777777777779</v>
      </c>
      <c r="AE30" s="123">
        <f>(AD30+"1:10")</f>
        <v>1.0138888888888888</v>
      </c>
      <c r="AF30" s="122">
        <f t="shared" si="7"/>
        <v>1.0486111111111112</v>
      </c>
      <c r="AG30" s="122">
        <f>(AF30+"0:10")</f>
        <v>1.0555555555555556</v>
      </c>
      <c r="AH30" s="122"/>
      <c r="AI30" s="122"/>
      <c r="AJ30" s="400">
        <v>7001</v>
      </c>
    </row>
    <row r="31" spans="1:36" ht="21.95" customHeight="1">
      <c r="A31" s="128">
        <v>24</v>
      </c>
      <c r="B31" s="127"/>
      <c r="C31" s="126"/>
      <c r="D31" s="127"/>
      <c r="E31" s="442">
        <v>0.83333333333333337</v>
      </c>
      <c r="F31" s="124">
        <f>(E31+"0:15")</f>
        <v>0.84375</v>
      </c>
      <c r="G31" s="123">
        <f t="shared" si="0"/>
        <v>0.89236111111111116</v>
      </c>
      <c r="H31" s="122">
        <f t="shared" si="1"/>
        <v>0.92361111111111116</v>
      </c>
      <c r="I31" s="122">
        <f>(H31+"0:15")</f>
        <v>0.93402777777777779</v>
      </c>
      <c r="J31" s="145"/>
      <c r="K31" s="131"/>
      <c r="L31" s="397">
        <v>7001</v>
      </c>
      <c r="M31" s="133">
        <v>26</v>
      </c>
      <c r="N31" s="139"/>
      <c r="O31" s="144"/>
      <c r="P31" s="139"/>
      <c r="Q31" s="139">
        <v>0.97916666666666663</v>
      </c>
      <c r="R31" s="138">
        <f>(Q31+"0:10")</f>
        <v>0.98611111111111105</v>
      </c>
      <c r="S31" s="137">
        <f t="shared" si="4"/>
        <v>1.0347222222222221</v>
      </c>
      <c r="T31" s="136">
        <f t="shared" si="5"/>
        <v>1.0694444444444444</v>
      </c>
      <c r="U31" s="135">
        <f>(T31+"0:10")</f>
        <v>1.0763888888888888</v>
      </c>
      <c r="V31" s="135"/>
      <c r="W31" s="135"/>
      <c r="X31" s="398">
        <v>7001</v>
      </c>
      <c r="Y31" s="133">
        <v>26</v>
      </c>
      <c r="Z31" s="143"/>
      <c r="AA31" s="142"/>
      <c r="AB31" s="131"/>
      <c r="AC31" s="130">
        <v>0.97916666666666663</v>
      </c>
      <c r="AD31" s="124">
        <f>(AC31+"0:10")</f>
        <v>0.98611111111111105</v>
      </c>
      <c r="AE31" s="123">
        <f>(AD31+"1:10")</f>
        <v>1.0347222222222221</v>
      </c>
      <c r="AF31" s="122">
        <f t="shared" si="7"/>
        <v>1.0694444444444444</v>
      </c>
      <c r="AG31" s="122">
        <f>(AF31+"0:10")</f>
        <v>1.0763888888888888</v>
      </c>
      <c r="AH31" s="141"/>
      <c r="AI31" s="141"/>
      <c r="AJ31" s="400">
        <v>7001</v>
      </c>
    </row>
    <row r="32" spans="1:36" ht="21.95" customHeight="1">
      <c r="A32" s="128">
        <v>25</v>
      </c>
      <c r="B32" s="127"/>
      <c r="C32" s="126"/>
      <c r="D32" s="443"/>
      <c r="E32" s="442">
        <v>0.875</v>
      </c>
      <c r="F32" s="124">
        <f>(E32+"0:10")</f>
        <v>0.88194444444444442</v>
      </c>
      <c r="G32" s="123">
        <f t="shared" si="0"/>
        <v>0.93055555555555558</v>
      </c>
      <c r="H32" s="122">
        <f t="shared" si="1"/>
        <v>0.96180555555555558</v>
      </c>
      <c r="I32" s="122">
        <f>(H32+"0:15")</f>
        <v>0.97222222222222221</v>
      </c>
      <c r="J32" s="145"/>
      <c r="K32" s="131"/>
      <c r="L32" s="397">
        <v>7001</v>
      </c>
      <c r="M32" s="133">
        <v>27</v>
      </c>
      <c r="N32" s="140"/>
      <c r="O32" s="139"/>
      <c r="P32" s="139"/>
      <c r="Q32" s="139">
        <v>1</v>
      </c>
      <c r="R32" s="138">
        <f>(Q32+"0:10")</f>
        <v>1.0069444444444444</v>
      </c>
      <c r="S32" s="137">
        <f t="shared" si="4"/>
        <v>1.0555555555555556</v>
      </c>
      <c r="T32" s="136">
        <f t="shared" si="5"/>
        <v>1.0902777777777779</v>
      </c>
      <c r="U32" s="135">
        <f>(T32+"0:10")</f>
        <v>1.0972222222222223</v>
      </c>
      <c r="V32" s="135"/>
      <c r="W32" s="135"/>
      <c r="X32" s="398">
        <v>7001</v>
      </c>
      <c r="Y32" s="133">
        <v>27</v>
      </c>
      <c r="Z32" s="130"/>
      <c r="AA32" s="132"/>
      <c r="AB32" s="131"/>
      <c r="AC32" s="130">
        <v>1</v>
      </c>
      <c r="AD32" s="124">
        <f>(AC32+"0:10")</f>
        <v>1.0069444444444444</v>
      </c>
      <c r="AE32" s="123">
        <f>(AD32+"1:10")</f>
        <v>1.0555555555555556</v>
      </c>
      <c r="AF32" s="122">
        <f>(AE32+"1:00")</f>
        <v>1.0972222222222223</v>
      </c>
      <c r="AG32" s="122">
        <f>(AF32+"0:10")</f>
        <v>1.1041666666666667</v>
      </c>
      <c r="AH32" s="122"/>
      <c r="AI32" s="122"/>
      <c r="AJ32" s="400">
        <v>7001</v>
      </c>
    </row>
    <row r="33" spans="1:36" ht="21.95" customHeight="1">
      <c r="A33" s="128">
        <v>26</v>
      </c>
      <c r="B33" s="127"/>
      <c r="C33" s="126"/>
      <c r="D33" s="125"/>
      <c r="E33" s="442">
        <v>0.91319444444444453</v>
      </c>
      <c r="F33" s="124">
        <f>(E33+"0:15")</f>
        <v>0.92361111111111116</v>
      </c>
      <c r="G33" s="123">
        <f t="shared" si="0"/>
        <v>0.97222222222222232</v>
      </c>
      <c r="H33" s="122">
        <f t="shared" si="1"/>
        <v>1.0034722222222223</v>
      </c>
      <c r="I33" s="122">
        <f>(H33+"0:15")</f>
        <v>1.0138888888888891</v>
      </c>
      <c r="J33" s="145"/>
      <c r="K33" s="145"/>
      <c r="L33" s="397">
        <v>7001</v>
      </c>
      <c r="M33" s="133"/>
      <c r="N33" s="140"/>
      <c r="O33" s="139"/>
      <c r="P33" s="139"/>
      <c r="Q33" s="139"/>
      <c r="R33" s="144"/>
      <c r="S33" s="144"/>
      <c r="T33" s="136"/>
      <c r="U33" s="135"/>
      <c r="V33" s="135"/>
      <c r="W33" s="135"/>
      <c r="X33" s="402"/>
      <c r="Y33" s="133"/>
      <c r="Z33" s="130"/>
      <c r="AA33" s="132"/>
      <c r="AB33" s="131"/>
      <c r="AC33" s="130"/>
      <c r="AD33" s="145"/>
      <c r="AE33" s="145"/>
      <c r="AF33" s="122"/>
      <c r="AG33" s="122"/>
      <c r="AH33" s="122"/>
      <c r="AI33" s="122"/>
      <c r="AJ33" s="403"/>
    </row>
    <row r="34" spans="1:36" ht="21.95" customHeight="1">
      <c r="A34" s="128">
        <v>27</v>
      </c>
      <c r="B34" s="442">
        <v>0.90972222222222221</v>
      </c>
      <c r="C34" s="122">
        <f>(B34+"0:20")</f>
        <v>0.92361111111111105</v>
      </c>
      <c r="D34" s="126"/>
      <c r="E34" s="443"/>
      <c r="F34" s="124">
        <f>(C34+"0:20")</f>
        <v>0.93749999999999989</v>
      </c>
      <c r="G34" s="123">
        <f t="shared" si="0"/>
        <v>0.98611111111111105</v>
      </c>
      <c r="H34" s="122">
        <f t="shared" si="1"/>
        <v>1.0173611111111112</v>
      </c>
      <c r="I34" s="122"/>
      <c r="J34" s="122"/>
      <c r="K34" s="122">
        <f>(H34+"0:40")</f>
        <v>1.0451388888888888</v>
      </c>
      <c r="L34" s="397">
        <v>7000</v>
      </c>
      <c r="M34" s="133"/>
      <c r="N34" s="140"/>
      <c r="O34" s="139"/>
      <c r="P34" s="139"/>
      <c r="Q34" s="139"/>
      <c r="R34" s="144"/>
      <c r="S34" s="144"/>
      <c r="T34" s="136"/>
      <c r="U34" s="135"/>
      <c r="V34" s="135"/>
      <c r="W34" s="135"/>
      <c r="X34" s="134"/>
      <c r="Y34" s="133"/>
      <c r="Z34" s="130"/>
      <c r="AA34" s="132"/>
      <c r="AB34" s="131"/>
      <c r="AC34" s="130"/>
      <c r="AD34" s="145"/>
      <c r="AE34" s="145"/>
      <c r="AF34" s="122"/>
      <c r="AG34" s="122"/>
      <c r="AH34" s="122"/>
      <c r="AI34" s="122"/>
      <c r="AJ34" s="129"/>
    </row>
    <row r="35" spans="1:36" ht="21.95" customHeight="1">
      <c r="A35" s="128">
        <v>28</v>
      </c>
      <c r="B35" s="127"/>
      <c r="C35" s="443"/>
      <c r="D35" s="442">
        <v>0.94791666666666663</v>
      </c>
      <c r="E35" s="442"/>
      <c r="F35" s="124">
        <f>(D35+"0:20")</f>
        <v>0.96180555555555547</v>
      </c>
      <c r="G35" s="123">
        <f t="shared" si="0"/>
        <v>1.0104166666666665</v>
      </c>
      <c r="H35" s="122">
        <f t="shared" si="1"/>
        <v>1.0416666666666665</v>
      </c>
      <c r="I35" s="122"/>
      <c r="J35" s="122">
        <f>(H35+"0:20")</f>
        <v>1.0555555555555554</v>
      </c>
      <c r="K35" s="122"/>
      <c r="L35" s="397">
        <v>7002</v>
      </c>
      <c r="M35" s="119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20"/>
      <c r="Y35" s="119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7"/>
    </row>
    <row r="36" spans="1:36" ht="21.95" customHeight="1">
      <c r="A36" s="128">
        <v>29</v>
      </c>
      <c r="B36" s="127"/>
      <c r="C36" s="126"/>
      <c r="D36" s="125"/>
      <c r="E36" s="442">
        <v>0.97222222222222221</v>
      </c>
      <c r="F36" s="124">
        <f>(E36+"0:15")</f>
        <v>0.98263888888888884</v>
      </c>
      <c r="G36" s="123">
        <f t="shared" si="0"/>
        <v>1.03125</v>
      </c>
      <c r="H36" s="122">
        <f t="shared" si="1"/>
        <v>1.0625</v>
      </c>
      <c r="I36" s="122">
        <f>(H36+"0:15")</f>
        <v>1.0729166666666667</v>
      </c>
      <c r="J36" s="122"/>
      <c r="K36" s="121"/>
      <c r="L36" s="397">
        <v>7001</v>
      </c>
      <c r="M36" s="119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20"/>
      <c r="Y36" s="119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7"/>
    </row>
    <row r="37" spans="1:36" ht="21.95" customHeight="1" thickBot="1">
      <c r="A37" s="116" t="s">
        <v>239</v>
      </c>
      <c r="B37" s="114"/>
      <c r="C37" s="115"/>
      <c r="D37" s="114"/>
      <c r="E37" s="441">
        <v>0.99652777777777779</v>
      </c>
      <c r="F37" s="113">
        <f>(E37+"0:10")</f>
        <v>1.0034722222222223</v>
      </c>
      <c r="G37" s="112">
        <f t="shared" si="0"/>
        <v>1.0520833333333335</v>
      </c>
      <c r="H37" s="111">
        <f t="shared" si="1"/>
        <v>1.0833333333333335</v>
      </c>
      <c r="I37" s="111">
        <f>(H37+"0:15")</f>
        <v>1.0937500000000002</v>
      </c>
      <c r="J37" s="111"/>
      <c r="K37" s="110"/>
      <c r="L37" s="404">
        <v>7001</v>
      </c>
      <c r="M37" s="108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9"/>
      <c r="Y37" s="108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6"/>
    </row>
    <row r="38" spans="1:36" ht="13.5" customHeight="1">
      <c r="A38" s="834" t="s">
        <v>240</v>
      </c>
      <c r="B38" s="835"/>
      <c r="C38" s="835"/>
      <c r="D38" s="835"/>
      <c r="E38" s="835"/>
      <c r="F38" s="835"/>
      <c r="G38" s="835"/>
      <c r="H38" s="835"/>
      <c r="I38" s="835"/>
      <c r="J38" s="835"/>
      <c r="K38" s="835"/>
      <c r="L38" s="835"/>
      <c r="M38" s="835"/>
      <c r="N38" s="835"/>
      <c r="O38" s="835"/>
      <c r="P38" s="835"/>
      <c r="Q38" s="835"/>
      <c r="R38" s="835"/>
      <c r="S38" s="835"/>
      <c r="T38" s="835"/>
      <c r="U38" s="835"/>
      <c r="V38" s="835"/>
      <c r="W38" s="835"/>
      <c r="X38" s="835"/>
      <c r="Y38" s="835"/>
      <c r="Z38" s="835"/>
      <c r="AA38" s="835"/>
      <c r="AB38" s="835"/>
      <c r="AC38" s="835"/>
      <c r="AD38" s="835"/>
      <c r="AE38" s="835"/>
      <c r="AF38" s="835"/>
      <c r="AG38" s="835"/>
      <c r="AH38" s="835"/>
      <c r="AI38" s="835"/>
      <c r="AJ38" s="836"/>
    </row>
    <row r="39" spans="1:36" ht="16.5" customHeight="1">
      <c r="A39" s="837"/>
      <c r="B39" s="838"/>
      <c r="C39" s="838"/>
      <c r="D39" s="838"/>
      <c r="E39" s="838"/>
      <c r="F39" s="838"/>
      <c r="G39" s="838"/>
      <c r="H39" s="838"/>
      <c r="I39" s="838"/>
      <c r="J39" s="838"/>
      <c r="K39" s="838"/>
      <c r="L39" s="838"/>
      <c r="M39" s="838"/>
      <c r="N39" s="838"/>
      <c r="O39" s="838"/>
      <c r="P39" s="838"/>
      <c r="Q39" s="838"/>
      <c r="R39" s="838"/>
      <c r="S39" s="838"/>
      <c r="T39" s="838"/>
      <c r="U39" s="838"/>
      <c r="V39" s="838"/>
      <c r="W39" s="838"/>
      <c r="X39" s="838"/>
      <c r="Y39" s="838"/>
      <c r="Z39" s="838"/>
      <c r="AA39" s="838"/>
      <c r="AB39" s="838"/>
      <c r="AC39" s="838"/>
      <c r="AD39" s="838"/>
      <c r="AE39" s="838"/>
      <c r="AF39" s="838"/>
      <c r="AG39" s="838"/>
      <c r="AH39" s="838"/>
      <c r="AI39" s="838"/>
      <c r="AJ39" s="839"/>
    </row>
    <row r="40" spans="1:36" ht="16.5" customHeight="1">
      <c r="A40" s="837"/>
      <c r="B40" s="838"/>
      <c r="C40" s="838"/>
      <c r="D40" s="838"/>
      <c r="E40" s="838"/>
      <c r="F40" s="838"/>
      <c r="G40" s="838"/>
      <c r="H40" s="838"/>
      <c r="I40" s="838"/>
      <c r="J40" s="838"/>
      <c r="K40" s="838"/>
      <c r="L40" s="838"/>
      <c r="M40" s="838"/>
      <c r="N40" s="838"/>
      <c r="O40" s="838"/>
      <c r="P40" s="838"/>
      <c r="Q40" s="838"/>
      <c r="R40" s="838"/>
      <c r="S40" s="838"/>
      <c r="T40" s="838"/>
      <c r="U40" s="838"/>
      <c r="V40" s="838"/>
      <c r="W40" s="838"/>
      <c r="X40" s="838"/>
      <c r="Y40" s="838"/>
      <c r="Z40" s="838"/>
      <c r="AA40" s="838"/>
      <c r="AB40" s="838"/>
      <c r="AC40" s="838"/>
      <c r="AD40" s="838"/>
      <c r="AE40" s="838"/>
      <c r="AF40" s="838"/>
      <c r="AG40" s="838"/>
      <c r="AH40" s="838"/>
      <c r="AI40" s="838"/>
      <c r="AJ40" s="839"/>
    </row>
    <row r="41" spans="1:36" ht="16.5" customHeight="1" thickBot="1">
      <c r="A41" s="840"/>
      <c r="B41" s="841"/>
      <c r="C41" s="841"/>
      <c r="D41" s="841"/>
      <c r="E41" s="841"/>
      <c r="F41" s="841"/>
      <c r="G41" s="841"/>
      <c r="H41" s="841"/>
      <c r="I41" s="841"/>
      <c r="J41" s="841"/>
      <c r="K41" s="841"/>
      <c r="L41" s="841"/>
      <c r="M41" s="841"/>
      <c r="N41" s="841"/>
      <c r="O41" s="841"/>
      <c r="P41" s="841"/>
      <c r="Q41" s="841"/>
      <c r="R41" s="841"/>
      <c r="S41" s="841"/>
      <c r="T41" s="841"/>
      <c r="U41" s="841"/>
      <c r="V41" s="841"/>
      <c r="W41" s="841"/>
      <c r="X41" s="841"/>
      <c r="Y41" s="841"/>
      <c r="Z41" s="841"/>
      <c r="AA41" s="841"/>
      <c r="AB41" s="841"/>
      <c r="AC41" s="841"/>
      <c r="AD41" s="841"/>
      <c r="AE41" s="841"/>
      <c r="AF41" s="841"/>
      <c r="AG41" s="841"/>
      <c r="AH41" s="841"/>
      <c r="AI41" s="841"/>
      <c r="AJ41" s="842"/>
    </row>
    <row r="42" spans="1:36" ht="16.5" customHeight="1">
      <c r="A42" s="444"/>
      <c r="B42" s="444"/>
      <c r="C42" s="444"/>
      <c r="D42" s="444"/>
      <c r="E42" s="444"/>
      <c r="F42" s="444"/>
      <c r="G42" s="444"/>
      <c r="H42" s="444"/>
      <c r="I42" s="444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4"/>
      <c r="AC42" s="444"/>
      <c r="AD42" s="444"/>
      <c r="AE42" s="444"/>
      <c r="AF42" s="444"/>
      <c r="AG42" s="444"/>
      <c r="AH42" s="444"/>
      <c r="AI42" s="444"/>
      <c r="AJ42" s="444"/>
    </row>
    <row r="43" spans="1:36" ht="16.5" customHeight="1">
      <c r="A43" s="444"/>
      <c r="B43" s="444"/>
      <c r="C43" s="444"/>
      <c r="D43" s="444"/>
      <c r="E43" s="444"/>
      <c r="F43" s="444"/>
      <c r="G43" s="444"/>
      <c r="H43" s="444"/>
      <c r="I43" s="444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4"/>
      <c r="AA43" s="444"/>
      <c r="AB43" s="444"/>
      <c r="AC43" s="444"/>
      <c r="AD43" s="444"/>
      <c r="AE43" s="444"/>
      <c r="AF43" s="444"/>
      <c r="AG43" s="444"/>
      <c r="AH43" s="444"/>
      <c r="AI43" s="444"/>
      <c r="AJ43" s="444"/>
    </row>
    <row r="44" spans="1:36" ht="16.5" customHeight="1">
      <c r="A44" s="444"/>
      <c r="B44" s="444"/>
      <c r="C44" s="444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444"/>
      <c r="S44" s="444"/>
      <c r="T44" s="444"/>
      <c r="U44" s="444"/>
      <c r="V44" s="444"/>
      <c r="W44" s="444"/>
      <c r="X44" s="444"/>
      <c r="Y44" s="444"/>
      <c r="Z44" s="444"/>
      <c r="AA44" s="444"/>
      <c r="AB44" s="444"/>
      <c r="AC44" s="444"/>
      <c r="AD44" s="444"/>
      <c r="AE44" s="444"/>
      <c r="AF44" s="444"/>
      <c r="AG44" s="444"/>
      <c r="AH44" s="444"/>
      <c r="AI44" s="444"/>
      <c r="AJ44" s="444"/>
    </row>
    <row r="45" spans="1:36" ht="16.5" customHeight="1">
      <c r="A45" s="444"/>
      <c r="B45" s="444"/>
      <c r="C45" s="444"/>
      <c r="D45" s="444"/>
      <c r="E45" s="444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444"/>
      <c r="S45" s="444"/>
      <c r="T45" s="444"/>
      <c r="U45" s="444"/>
      <c r="V45" s="444"/>
      <c r="W45" s="444"/>
      <c r="X45" s="444"/>
      <c r="Y45" s="444"/>
      <c r="Z45" s="444"/>
      <c r="AA45" s="444"/>
      <c r="AB45" s="444"/>
      <c r="AC45" s="444"/>
      <c r="AD45" s="444"/>
      <c r="AE45" s="444"/>
      <c r="AF45" s="444"/>
      <c r="AG45" s="444"/>
      <c r="AH45" s="444"/>
      <c r="AI45" s="444"/>
      <c r="AJ45" s="444"/>
    </row>
    <row r="46" spans="1:36" ht="16.5" customHeight="1">
      <c r="A46" s="444"/>
      <c r="B46" s="444"/>
      <c r="C46" s="444"/>
      <c r="D46" s="444"/>
      <c r="E46" s="444"/>
      <c r="F46" s="444"/>
      <c r="G46" s="444"/>
      <c r="H46" s="444"/>
      <c r="I46" s="444"/>
      <c r="J46" s="444"/>
      <c r="K46" s="444"/>
      <c r="L46" s="444"/>
      <c r="M46" s="444"/>
      <c r="N46" s="444"/>
      <c r="O46" s="444"/>
      <c r="P46" s="444"/>
      <c r="Q46" s="444"/>
      <c r="R46" s="444"/>
      <c r="S46" s="444"/>
      <c r="T46" s="444"/>
      <c r="U46" s="444"/>
      <c r="V46" s="444"/>
      <c r="W46" s="444"/>
      <c r="X46" s="444"/>
      <c r="Y46" s="444"/>
      <c r="Z46" s="444"/>
      <c r="AA46" s="444"/>
      <c r="AB46" s="444"/>
      <c r="AC46" s="444"/>
      <c r="AD46" s="444"/>
      <c r="AE46" s="444"/>
      <c r="AF46" s="444"/>
      <c r="AG46" s="444"/>
      <c r="AH46" s="444"/>
      <c r="AI46" s="444"/>
      <c r="AJ46" s="444"/>
    </row>
    <row r="47" spans="1:36" ht="45" customHeight="1">
      <c r="A47" s="444"/>
      <c r="B47" s="444"/>
      <c r="C47" s="444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4"/>
      <c r="V47" s="444"/>
      <c r="W47" s="444"/>
      <c r="X47" s="444"/>
      <c r="Y47" s="444"/>
      <c r="Z47" s="444"/>
      <c r="AA47" s="444"/>
      <c r="AB47" s="444"/>
      <c r="AC47" s="444"/>
      <c r="AD47" s="444"/>
      <c r="AE47" s="444"/>
      <c r="AF47" s="444"/>
      <c r="AG47" s="444"/>
      <c r="AH47" s="444"/>
      <c r="AI47" s="444"/>
      <c r="AJ47" s="444"/>
    </row>
    <row r="48" spans="1:36" ht="20.25" customHeight="1"/>
    <row r="49" ht="20.25" customHeight="1"/>
  </sheetData>
  <mergeCells count="9">
    <mergeCell ref="A38:AJ41"/>
    <mergeCell ref="A1:M1"/>
    <mergeCell ref="A3:L3"/>
    <mergeCell ref="M3:X3"/>
    <mergeCell ref="Y3:AJ3"/>
    <mergeCell ref="A4:L4"/>
    <mergeCell ref="M4:X4"/>
    <mergeCell ref="Y4:AJ4"/>
    <mergeCell ref="H10:K10"/>
  </mergeCells>
  <phoneticPr fontId="1" type="noConversion"/>
  <printOptions horizontalCentered="1"/>
  <pageMargins left="0.31496062992125984" right="0.31496062992125984" top="0.55118110236220474" bottom="0.35433070866141736" header="0.31496062992125984" footer="0.11811023622047245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가평지역</vt:lpstr>
      <vt:lpstr>북면지역</vt:lpstr>
      <vt:lpstr>가평읍내 순환</vt:lpstr>
      <vt:lpstr>청평지역</vt:lpstr>
      <vt:lpstr>호명호수(30-4)</vt:lpstr>
      <vt:lpstr>현리지역 </vt:lpstr>
      <vt:lpstr>설악지역</vt:lpstr>
      <vt:lpstr>청량리</vt:lpstr>
      <vt:lpstr>잠실</vt:lpstr>
      <vt:lpstr>북면지역!Print_Area</vt:lpstr>
      <vt:lpstr>'현리지역 '!Print_Area</vt:lpstr>
      <vt:lpstr>'호명호수(30-4)'!Print_Area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</dc:creator>
  <cp:lastModifiedBy>user</cp:lastModifiedBy>
  <cp:lastPrinted>2026-06-28T07:05:02Z</cp:lastPrinted>
  <dcterms:created xsi:type="dcterms:W3CDTF">2015-06-05T18:19:34Z</dcterms:created>
  <dcterms:modified xsi:type="dcterms:W3CDTF">2026-10-06T01:57:07Z</dcterms:modified>
</cp:coreProperties>
</file>